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66925"/>
  <xr:revisionPtr revIDLastSave="0" documentId="8_{DE23B7DA-BAFA-490A-8462-A66ED18BFD38}" xr6:coauthVersionLast="47" xr6:coauthVersionMax="47" xr10:uidLastSave="{00000000-0000-0000-0000-000000000000}"/>
  <bookViews>
    <workbookView xWindow="-120" yWindow="-120" windowWidth="29040" windowHeight="17640" xr2:uid="{5467E6A4-F78C-4F23-BFA4-98D67834485E}"/>
  </bookViews>
  <sheets>
    <sheet name="AB 1083" sheetId="1" r:id="rId1"/>
    <sheet name="SB 129 On Off Exchange" sheetId="2" r:id="rId2"/>
    <sheet name="SB 129 MEWA" sheetId="3" r:id="rId3"/>
  </sheets>
  <definedNames>
    <definedName name="_xlnm._FilterDatabase" localSheetId="1" hidden="1">'SB 129 On Off Exchange'!$A$3:$AA$102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3" i="2" l="1"/>
  <c r="Z43" i="2"/>
  <c r="AA21" i="2"/>
  <c r="Z21" i="2"/>
  <c r="AM43" i="1"/>
  <c r="AL43" i="1"/>
  <c r="AL44" i="1"/>
  <c r="AM44" i="1"/>
  <c r="AM21" i="1"/>
  <c r="AL21" i="1"/>
  <c r="AA60" i="2" l="1"/>
  <c r="Z48" i="2" l="1"/>
  <c r="AA48" i="2"/>
  <c r="AL48" i="1"/>
  <c r="AM48" i="1"/>
  <c r="Z37" i="2" l="1"/>
  <c r="AA37" i="2"/>
  <c r="AL37" i="1"/>
  <c r="AM37" i="1"/>
  <c r="Z29" i="2" l="1"/>
  <c r="AA29" i="2"/>
  <c r="AL29" i="1"/>
  <c r="AM29" i="1"/>
  <c r="AM11" i="1" l="1"/>
  <c r="AL11" i="1"/>
  <c r="AA47" i="2" l="1"/>
  <c r="Z47" i="2"/>
  <c r="AM47" i="1"/>
  <c r="AL47" i="1"/>
  <c r="AM94" i="1" l="1"/>
  <c r="AL94" i="1"/>
  <c r="AA94" i="2"/>
  <c r="Z94" i="2"/>
  <c r="AA78" i="2" l="1"/>
  <c r="Z78" i="2"/>
  <c r="AM78" i="1"/>
  <c r="AL78" i="1"/>
  <c r="AA44" i="2" l="1"/>
  <c r="Z44" i="2"/>
  <c r="AM18" i="1" l="1"/>
  <c r="AA63" i="2" l="1"/>
  <c r="Z63" i="2"/>
  <c r="AM31" i="1" l="1"/>
  <c r="AL31" i="1"/>
  <c r="AM27" i="1" l="1"/>
  <c r="AL27" i="1"/>
  <c r="F78" i="3" l="1"/>
  <c r="AA10" i="2" l="1"/>
  <c r="Z10" i="2"/>
  <c r="AA55" i="2" l="1"/>
  <c r="Z55" i="2"/>
  <c r="AA51" i="2"/>
  <c r="Z51" i="2"/>
  <c r="AA40" i="2"/>
  <c r="Z40" i="2"/>
  <c r="AA27" i="2"/>
  <c r="Z27" i="2"/>
  <c r="AA28" i="2"/>
  <c r="AA26" i="2"/>
  <c r="Z28" i="2"/>
  <c r="Z26" i="2"/>
  <c r="AM26" i="1"/>
  <c r="AL26" i="1"/>
  <c r="AM63" i="1"/>
  <c r="AL63" i="1"/>
  <c r="AM55" i="1"/>
  <c r="AL55" i="1"/>
  <c r="AM51" i="1"/>
  <c r="AL51" i="1"/>
  <c r="AM40" i="1"/>
  <c r="AL40" i="1"/>
  <c r="AM10" i="1"/>
  <c r="AL10" i="1"/>
  <c r="AM28" i="1"/>
  <c r="AL28" i="1"/>
  <c r="AM60" i="1"/>
  <c r="AL60" i="1"/>
  <c r="Z60" i="2" l="1"/>
  <c r="I78" i="3" l="1"/>
  <c r="H78" i="3"/>
  <c r="G78" i="3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AA101" i="2"/>
  <c r="Z101" i="2"/>
  <c r="AA100" i="2"/>
  <c r="Z100" i="2"/>
  <c r="AA99" i="2"/>
  <c r="Z99" i="2"/>
  <c r="AA98" i="2"/>
  <c r="Z98" i="2"/>
  <c r="AA97" i="2"/>
  <c r="Z97" i="2"/>
  <c r="AA96" i="2"/>
  <c r="Z96" i="2"/>
  <c r="AA95" i="2"/>
  <c r="Z95" i="2"/>
  <c r="AA93" i="2"/>
  <c r="Z93" i="2"/>
  <c r="AA92" i="2"/>
  <c r="Z92" i="2"/>
  <c r="AA91" i="2"/>
  <c r="Z91" i="2"/>
  <c r="AA90" i="2"/>
  <c r="Z90" i="2"/>
  <c r="AA89" i="2"/>
  <c r="Z89" i="2"/>
  <c r="AA88" i="2"/>
  <c r="Z88" i="2"/>
  <c r="AA87" i="2"/>
  <c r="Z87" i="2"/>
  <c r="AA86" i="2"/>
  <c r="Z86" i="2"/>
  <c r="AA85" i="2"/>
  <c r="Z85" i="2"/>
  <c r="AA84" i="2"/>
  <c r="Z84" i="2"/>
  <c r="AA83" i="2"/>
  <c r="Z83" i="2"/>
  <c r="AA82" i="2"/>
  <c r="Z82" i="2"/>
  <c r="AA81" i="2"/>
  <c r="Z81" i="2"/>
  <c r="AA80" i="2"/>
  <c r="Z80" i="2"/>
  <c r="AA79" i="2"/>
  <c r="Z79" i="2"/>
  <c r="AA77" i="2"/>
  <c r="Z77" i="2"/>
  <c r="AA76" i="2"/>
  <c r="Z76" i="2"/>
  <c r="AA75" i="2"/>
  <c r="Z75" i="2"/>
  <c r="AA74" i="2"/>
  <c r="Z74" i="2"/>
  <c r="AA73" i="2"/>
  <c r="Z73" i="2"/>
  <c r="AA72" i="2"/>
  <c r="Z72" i="2"/>
  <c r="AA71" i="2"/>
  <c r="Z71" i="2"/>
  <c r="AA70" i="2"/>
  <c r="Z70" i="2"/>
  <c r="AA69" i="2"/>
  <c r="Z69" i="2"/>
  <c r="AA68" i="2"/>
  <c r="Z68" i="2"/>
  <c r="AA67" i="2"/>
  <c r="Z67" i="2"/>
  <c r="AA66" i="2"/>
  <c r="Z66" i="2"/>
  <c r="AA65" i="2"/>
  <c r="Z65" i="2"/>
  <c r="AA64" i="2"/>
  <c r="Z64" i="2"/>
  <c r="AA62" i="2"/>
  <c r="Z62" i="2"/>
  <c r="AA61" i="2"/>
  <c r="Z61" i="2"/>
  <c r="AA59" i="2"/>
  <c r="Z59" i="2"/>
  <c r="AA58" i="2"/>
  <c r="Z58" i="2"/>
  <c r="AA57" i="2"/>
  <c r="Z57" i="2"/>
  <c r="AA56" i="2"/>
  <c r="Z56" i="2"/>
  <c r="AA54" i="2"/>
  <c r="Z54" i="2"/>
  <c r="AA53" i="2"/>
  <c r="Z53" i="2"/>
  <c r="AA52" i="2"/>
  <c r="Z52" i="2"/>
  <c r="AA50" i="2"/>
  <c r="Z50" i="2"/>
  <c r="AA49" i="2"/>
  <c r="Z49" i="2"/>
  <c r="AA46" i="2"/>
  <c r="Z46" i="2"/>
  <c r="AA45" i="2"/>
  <c r="Z45" i="2"/>
  <c r="AA42" i="2"/>
  <c r="Z42" i="2"/>
  <c r="AA41" i="2"/>
  <c r="Z41" i="2"/>
  <c r="AA39" i="2"/>
  <c r="Z39" i="2"/>
  <c r="AA38" i="2"/>
  <c r="Z38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5" i="2"/>
  <c r="Z25" i="2"/>
  <c r="AA24" i="2"/>
  <c r="Z24" i="2"/>
  <c r="AA23" i="2"/>
  <c r="Z23" i="2"/>
  <c r="AA22" i="2"/>
  <c r="Z22" i="2"/>
  <c r="AA20" i="2"/>
  <c r="Z20" i="2"/>
  <c r="AA19" i="2"/>
  <c r="Z19" i="2"/>
  <c r="AA18" i="2"/>
  <c r="Z18" i="2"/>
  <c r="AA17" i="2"/>
  <c r="Z17" i="2"/>
  <c r="AA15" i="2"/>
  <c r="Z15" i="2"/>
  <c r="AA14" i="2"/>
  <c r="Z14" i="2"/>
  <c r="AA13" i="2"/>
  <c r="Z13" i="2"/>
  <c r="AA12" i="2"/>
  <c r="Z12" i="2"/>
  <c r="AA9" i="2"/>
  <c r="Z9" i="2"/>
  <c r="AA8" i="2"/>
  <c r="Z8" i="2"/>
  <c r="AA7" i="2"/>
  <c r="Z7" i="2"/>
  <c r="AA6" i="2"/>
  <c r="Z6" i="2"/>
  <c r="AA5" i="2"/>
  <c r="Z5" i="2"/>
  <c r="AA4" i="2"/>
  <c r="Z4" i="2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M101" i="1"/>
  <c r="AL101" i="1"/>
  <c r="AM100" i="1"/>
  <c r="AL100" i="1"/>
  <c r="AM99" i="1"/>
  <c r="AL99" i="1"/>
  <c r="AM98" i="1"/>
  <c r="AL98" i="1"/>
  <c r="AM97" i="1"/>
  <c r="AL97" i="1"/>
  <c r="AM96" i="1"/>
  <c r="AL96" i="1"/>
  <c r="AM95" i="1"/>
  <c r="AL95" i="1"/>
  <c r="AM93" i="1"/>
  <c r="AL93" i="1"/>
  <c r="AM92" i="1"/>
  <c r="AL92" i="1"/>
  <c r="AM91" i="1"/>
  <c r="AL91" i="1"/>
  <c r="AM90" i="1"/>
  <c r="AL90" i="1"/>
  <c r="AM89" i="1"/>
  <c r="AL89" i="1"/>
  <c r="AM88" i="1"/>
  <c r="AL88" i="1"/>
  <c r="AM87" i="1"/>
  <c r="AL87" i="1"/>
  <c r="AM86" i="1"/>
  <c r="AL86" i="1"/>
  <c r="AM85" i="1"/>
  <c r="AL85" i="1"/>
  <c r="AM84" i="1"/>
  <c r="AL84" i="1"/>
  <c r="AM83" i="1"/>
  <c r="AL83" i="1"/>
  <c r="AM82" i="1"/>
  <c r="AL82" i="1"/>
  <c r="AM81" i="1"/>
  <c r="AL81" i="1"/>
  <c r="AM80" i="1"/>
  <c r="AL80" i="1"/>
  <c r="AM79" i="1"/>
  <c r="AL79" i="1"/>
  <c r="AM77" i="1"/>
  <c r="AL77" i="1"/>
  <c r="AM76" i="1"/>
  <c r="AL76" i="1"/>
  <c r="AM75" i="1"/>
  <c r="AL75" i="1"/>
  <c r="AM74" i="1"/>
  <c r="AL74" i="1"/>
  <c r="AM73" i="1"/>
  <c r="AL73" i="1"/>
  <c r="AM72" i="1"/>
  <c r="AL72" i="1"/>
  <c r="AM71" i="1"/>
  <c r="AL71" i="1"/>
  <c r="AM70" i="1"/>
  <c r="AL70" i="1"/>
  <c r="AM69" i="1"/>
  <c r="AL69" i="1"/>
  <c r="AM68" i="1"/>
  <c r="AL68" i="1"/>
  <c r="AM67" i="1"/>
  <c r="AL67" i="1"/>
  <c r="AM66" i="1"/>
  <c r="AL66" i="1"/>
  <c r="AM65" i="1"/>
  <c r="AL65" i="1"/>
  <c r="AM64" i="1"/>
  <c r="AL64" i="1"/>
  <c r="AM62" i="1"/>
  <c r="AL62" i="1"/>
  <c r="AM61" i="1"/>
  <c r="AL61" i="1"/>
  <c r="AM59" i="1"/>
  <c r="AL59" i="1"/>
  <c r="AM58" i="1"/>
  <c r="AL58" i="1"/>
  <c r="AM57" i="1"/>
  <c r="AL57" i="1"/>
  <c r="AM56" i="1"/>
  <c r="AL56" i="1"/>
  <c r="AM54" i="1"/>
  <c r="AL54" i="1"/>
  <c r="AM53" i="1"/>
  <c r="AL53" i="1"/>
  <c r="AM52" i="1"/>
  <c r="AL52" i="1"/>
  <c r="AM50" i="1"/>
  <c r="AL50" i="1"/>
  <c r="AM49" i="1"/>
  <c r="AL49" i="1"/>
  <c r="AM46" i="1"/>
  <c r="AL46" i="1"/>
  <c r="AM45" i="1"/>
  <c r="AL45" i="1"/>
  <c r="AM42" i="1"/>
  <c r="AL42" i="1"/>
  <c r="AM41" i="1"/>
  <c r="AL41" i="1"/>
  <c r="AM39" i="1"/>
  <c r="AL39" i="1"/>
  <c r="AM38" i="1"/>
  <c r="AL38" i="1"/>
  <c r="AM36" i="1"/>
  <c r="AL36" i="1"/>
  <c r="AM35" i="1"/>
  <c r="AL35" i="1"/>
  <c r="AM34" i="1"/>
  <c r="AL34" i="1"/>
  <c r="AM33" i="1"/>
  <c r="AL33" i="1"/>
  <c r="AM32" i="1"/>
  <c r="AL32" i="1"/>
  <c r="AM30" i="1"/>
  <c r="AL30" i="1"/>
  <c r="AM25" i="1"/>
  <c r="AL25" i="1"/>
  <c r="AM24" i="1"/>
  <c r="AL24" i="1"/>
  <c r="AM23" i="1"/>
  <c r="AL23" i="1"/>
  <c r="AM22" i="1"/>
  <c r="AL22" i="1"/>
  <c r="AM20" i="1"/>
  <c r="AL20" i="1"/>
  <c r="AM19" i="1"/>
  <c r="AL19" i="1"/>
  <c r="AL18" i="1"/>
  <c r="AM17" i="1"/>
  <c r="AL17" i="1"/>
  <c r="AM16" i="1"/>
  <c r="AL16" i="1"/>
  <c r="AM15" i="1"/>
  <c r="AL15" i="1"/>
  <c r="AM14" i="1"/>
  <c r="AL14" i="1"/>
  <c r="AL13" i="1"/>
  <c r="AM12" i="1"/>
  <c r="AL12" i="1"/>
  <c r="AM9" i="1"/>
  <c r="AL9" i="1"/>
  <c r="AM8" i="1"/>
  <c r="AL8" i="1"/>
  <c r="AM7" i="1"/>
  <c r="AL7" i="1"/>
  <c r="AM6" i="1"/>
  <c r="AL6" i="1"/>
  <c r="AM5" i="1"/>
  <c r="AL5" i="1"/>
  <c r="AM4" i="1"/>
  <c r="AL4" i="1"/>
  <c r="Z102" i="2" l="1"/>
  <c r="AA102" i="2"/>
  <c r="AL102" i="1"/>
  <c r="AM102" i="1"/>
</calcChain>
</file>

<file path=xl/sharedStrings.xml><?xml version="1.0" encoding="utf-8"?>
<sst xmlns="http://schemas.openxmlformats.org/spreadsheetml/2006/main" count="714" uniqueCount="213">
  <si>
    <t>Individual (Ind.)</t>
  </si>
  <si>
    <t>Small Group Commercial (SG)</t>
  </si>
  <si>
    <t>Large Group Commercial (LG)</t>
  </si>
  <si>
    <t>PPO Individual (PPO Ind.)</t>
  </si>
  <si>
    <t>PPO Small Group (PPO SG)</t>
  </si>
  <si>
    <t>PPO Large Group (PPO LG)</t>
  </si>
  <si>
    <t>POS Individual (POS Ind.)</t>
  </si>
  <si>
    <t>POS Small Group (POS SG)</t>
  </si>
  <si>
    <t>POS Large Group (POS LG)</t>
  </si>
  <si>
    <t>Administrative Services Only (ASO)</t>
  </si>
  <si>
    <t>Medicare Risk (MCR)</t>
  </si>
  <si>
    <t>Medicare Supplement (MCS)</t>
  </si>
  <si>
    <t>Medicare Cost (MCC)</t>
  </si>
  <si>
    <t>Medi-Cal Risk (MCalR)</t>
  </si>
  <si>
    <t>Healthy Families (HFP)</t>
  </si>
  <si>
    <t>The Medi-Cal Access Program (MCAP) (formerly Access for Infants &amp; Mothers (AIM) program)</t>
  </si>
  <si>
    <t>From Other Plans (FOP)</t>
  </si>
  <si>
    <t>Other Sources of Enrollment</t>
  </si>
  <si>
    <t>Plan Name</t>
  </si>
  <si>
    <t>Total Ind.
Enrollment</t>
  </si>
  <si>
    <t>Grandfathered
Enrollment
(per PPACA)
included in total</t>
  </si>
  <si>
    <t>Total SG
Enrollment</t>
  </si>
  <si>
    <t>Total LG
Enrollment</t>
  </si>
  <si>
    <t>Total PPO Ind.
Enrollment</t>
  </si>
  <si>
    <t>Total PPO SG
Enrollment</t>
  </si>
  <si>
    <t>Total PPO LG
Enrollment</t>
  </si>
  <si>
    <t>Total POS Ind.
Enrollment</t>
  </si>
  <si>
    <t>Total POS SG
Enrollment</t>
  </si>
  <si>
    <t>Total POS LG
Enrollment</t>
  </si>
  <si>
    <t>Total ASO
Enrollment</t>
  </si>
  <si>
    <t>Total MCR
Enrollment</t>
  </si>
  <si>
    <t>Total MCS
Enrollment</t>
  </si>
  <si>
    <t>Total MCC
Enrollment</t>
  </si>
  <si>
    <t>Total MCalR
Enrollment</t>
  </si>
  <si>
    <t>Total HFP
Enrollment</t>
  </si>
  <si>
    <t>Total AIM
Enrollment</t>
  </si>
  <si>
    <t>Total FOP
Enrollment</t>
  </si>
  <si>
    <t>Total Other
Enrollment</t>
  </si>
  <si>
    <t>Total
Membership</t>
  </si>
  <si>
    <t>Total
Grandfathered
Enrollees included in Total</t>
  </si>
  <si>
    <t>Access Senior HealthCare, Inc.</t>
  </si>
  <si>
    <t>Adventist Health Plan, Inc.</t>
  </si>
  <si>
    <t>AIDS Healthcare Foundation</t>
  </si>
  <si>
    <t>Alameda Alliance For Health</t>
  </si>
  <si>
    <t>Alignment Health Plan</t>
  </si>
  <si>
    <t>AltaMed Health Network, Inc.</t>
  </si>
  <si>
    <t xml:space="preserve">Arcadian Health Plan, Inc. </t>
  </si>
  <si>
    <t>Aspire Health Plan</t>
  </si>
  <si>
    <t>Astiva Health, Inc.</t>
  </si>
  <si>
    <t>Bay Area Accountable Care Network, Inc.</t>
  </si>
  <si>
    <t>Blue Cross of California (Anthem Blue Cross)</t>
  </si>
  <si>
    <t>Blue Cross of California Partnership Plan, Inc.</t>
  </si>
  <si>
    <t>Blue Shield of California Promise Health Plan</t>
  </si>
  <si>
    <t>California Health and Wellness Plan</t>
  </si>
  <si>
    <t>California Physicians' Service (Blue Shield of California)</t>
  </si>
  <si>
    <t>CareMore Health Plan</t>
  </si>
  <si>
    <t>Central Health Plan of California, Inc.</t>
  </si>
  <si>
    <t>CHG Foundation</t>
  </si>
  <si>
    <t>Children's Health Plan of California</t>
  </si>
  <si>
    <t>Chinese Community Health Plan</t>
  </si>
  <si>
    <t>Choice Physicians Network, Inc.</t>
  </si>
  <si>
    <t>Cigna HealthCare of California, Inc.</t>
  </si>
  <si>
    <t>Clever Care of Golden State Inc.</t>
  </si>
  <si>
    <t>Community Care Health Plan, Inc.</t>
  </si>
  <si>
    <t xml:space="preserve">Community Health Group </t>
  </si>
  <si>
    <t xml:space="preserve">Contra Costa County Medical Services </t>
  </si>
  <si>
    <t>Dignity Health Provider Resources, Inc.</t>
  </si>
  <si>
    <t>EPIC Health Plan</t>
  </si>
  <si>
    <t>For Your Benefit, Inc.</t>
  </si>
  <si>
    <t>Fresno-Kings-Madera Regional Health Authority</t>
  </si>
  <si>
    <t>Health Net Community Solutions, Inc.</t>
  </si>
  <si>
    <t>Health Net of California, Inc.</t>
  </si>
  <si>
    <t>Heritage Provider Network, Inc.</t>
  </si>
  <si>
    <t>Hill Physicians Care Solutions, Inc.</t>
  </si>
  <si>
    <t>Humana Health Plan of California, Inc.</t>
  </si>
  <si>
    <t>Imperial Health Plan of California, Inc.</t>
  </si>
  <si>
    <t>Inland Empire Health Plan</t>
  </si>
  <si>
    <t>Kaiser Foundation Health Plan, Inc.</t>
  </si>
  <si>
    <t>Kern Health Systems</t>
  </si>
  <si>
    <t xml:space="preserve">Local Initiative Health Authority For L.A. County </t>
  </si>
  <si>
    <t>Los Angeles County Department of Health Services</t>
  </si>
  <si>
    <t>MemorialCare Select Health Plan</t>
  </si>
  <si>
    <t>Meritage Health Plan</t>
  </si>
  <si>
    <t xml:space="preserve">Molina Healthcare of California </t>
  </si>
  <si>
    <t xml:space="preserve">On Lok Senior Health Services </t>
  </si>
  <si>
    <t>Optum Health Plan of California</t>
  </si>
  <si>
    <t>Orange County Health Authority</t>
  </si>
  <si>
    <t>Oscar Health Plan of California</t>
  </si>
  <si>
    <t xml:space="preserve">Partnership HealthPlan of California </t>
  </si>
  <si>
    <t>PIH Health Care Solutions</t>
  </si>
  <si>
    <t xml:space="preserve">Premier Health Plan Services, Inc. </t>
  </si>
  <si>
    <t>PRIMECARE Medical Network, Inc.</t>
  </si>
  <si>
    <t>Prospect Health Plan, Inc.</t>
  </si>
  <si>
    <t>Providence Health Assurance</t>
  </si>
  <si>
    <t>Providence Health Network</t>
  </si>
  <si>
    <t>San Joaquin County Health Commission</t>
  </si>
  <si>
    <t>San Mateo Health Commission</t>
  </si>
  <si>
    <t>Santa Barbara San Luis Obispo Regional Health Authority</t>
  </si>
  <si>
    <t xml:space="preserve">Santa Clara County </t>
  </si>
  <si>
    <t xml:space="preserve">Santa Clara County Health Authority </t>
  </si>
  <si>
    <t>Santa Cruz-Monterey-Merced Managed Medical Care Commission</t>
  </si>
  <si>
    <t>Scan Health Plan</t>
  </si>
  <si>
    <t>Scripps Health Plan Services, Inc.</t>
  </si>
  <si>
    <t>Sharp Health Plan</t>
  </si>
  <si>
    <t>Sutter Health Plan</t>
  </si>
  <si>
    <t xml:space="preserve">UHC of California </t>
  </si>
  <si>
    <t>UnitedHealthcare Benefits Plan of California</t>
  </si>
  <si>
    <t>WellCare of California, Inc.</t>
  </si>
  <si>
    <t>Western Health Advantage</t>
  </si>
  <si>
    <t>Grand Total:</t>
  </si>
  <si>
    <t>Individual (Ind)</t>
  </si>
  <si>
    <t>EPO Individual (EPO Ind.)</t>
  </si>
  <si>
    <t>EPO Small Group (EPO SG)</t>
  </si>
  <si>
    <t>EPO Large Group (EPO LG)</t>
  </si>
  <si>
    <t>Total Membership</t>
  </si>
  <si>
    <t>On Exchange</t>
  </si>
  <si>
    <t>Off Exchange</t>
  </si>
  <si>
    <t>Off  Exchange</t>
  </si>
  <si>
    <t>Name of MEWA</t>
  </si>
  <si>
    <t>Market Segment</t>
  </si>
  <si>
    <t>Product Type</t>
  </si>
  <si>
    <t>Fully Insured, Partially Self-Funded or Self-Funded</t>
  </si>
  <si>
    <t>Total Enrollees At End of Previous Period</t>
  </si>
  <si>
    <t>Additions During Period</t>
  </si>
  <si>
    <t>Terminations During Period</t>
  </si>
  <si>
    <t>Total Enrollees at End of Period</t>
  </si>
  <si>
    <t>Commercial Large Group</t>
  </si>
  <si>
    <t>HMO</t>
  </si>
  <si>
    <t>Fully Insured</t>
  </si>
  <si>
    <t>POS</t>
  </si>
  <si>
    <t>PPO</t>
  </si>
  <si>
    <t>Commercial Small Group</t>
  </si>
  <si>
    <t>CA Association of Realtors</t>
  </si>
  <si>
    <t>CPE HR INC</t>
  </si>
  <si>
    <t>MMC LLC KHEO DBA KEENAN Healthcare Employer O</t>
  </si>
  <si>
    <t>North Bay Builders Exchange Insurance Trust</t>
  </si>
  <si>
    <t>NPEAA Trust - Town School for Boys</t>
  </si>
  <si>
    <t>Restaurant Industry Health &amp; Welfare Trust</t>
  </si>
  <si>
    <t>Sequoia One PEO LLC</t>
  </si>
  <si>
    <t>Printing Industries Benefit Trust</t>
  </si>
  <si>
    <t>Associated Builders and Contractors Northern California Chapter Benefit Trust Fund</t>
  </si>
  <si>
    <t>ABC of Southern California Benefit Trust Fund</t>
  </si>
  <si>
    <t>CALIFORNIA SMALL MANUFACTURERS H&amp;W TRUST</t>
  </si>
  <si>
    <t>PIASC</t>
  </si>
  <si>
    <t>PIANC</t>
  </si>
  <si>
    <t>Wellpath Physicians</t>
  </si>
  <si>
    <t>Southern California Schools VEBA</t>
  </si>
  <si>
    <t>ASSOC OF REALTORS AND AFFILIATES</t>
  </si>
  <si>
    <t>ASSOC OF REALTORS AND AFFILIATES REGION 2</t>
  </si>
  <si>
    <t>SACRAMENTO CO BAR ASSOC</t>
  </si>
  <si>
    <t>Align Senior Care California, Inc.</t>
  </si>
  <si>
    <t>Central Valley Health Plan, Inc.</t>
  </si>
  <si>
    <t>Healthy Valley Provider Network, Inc.</t>
  </si>
  <si>
    <t>Humana Health Plan of Texas, Inc.</t>
  </si>
  <si>
    <t>L.A. Care Health Plan Joint Powers Authority</t>
  </si>
  <si>
    <t>MedCare Partners, Inc.</t>
  </si>
  <si>
    <t>County of Ventura</t>
  </si>
  <si>
    <t>Aetna Better Health of California Inc.</t>
  </si>
  <si>
    <t>Sequoia Health Plan, Inc.</t>
  </si>
  <si>
    <t>Universal Care, Inc.</t>
  </si>
  <si>
    <t>San Francisco Health Authority</t>
  </si>
  <si>
    <t>Aetna Health of California Inc.</t>
  </si>
  <si>
    <t>CCA Health Plans of California, Inc.</t>
  </si>
  <si>
    <t xml:space="preserve">Local Initiative Health Authority for Los Angeles County </t>
  </si>
  <si>
    <t>Medcore HP</t>
  </si>
  <si>
    <t>Monarch Health Plan, Inc.</t>
  </si>
  <si>
    <t>UnitedHealthcare Community Plan of California, Inc.</t>
  </si>
  <si>
    <t xml:space="preserve">Sistemas Medicos Nacionales, S.A.de C.V. </t>
  </si>
  <si>
    <t>Brown &amp; Toland Health Services, Inc.</t>
  </si>
  <si>
    <t>Medi-Excel, S.A. de C.V.</t>
  </si>
  <si>
    <t xml:space="preserve">Sistemas Medicos Nacionales S.A. de C.V. </t>
  </si>
  <si>
    <t xml:space="preserve">ALPHASTAFF CALIFORNIA INC                         </t>
  </si>
  <si>
    <t xml:space="preserve">G&amp;A PARTNERS- CALIFORNIA DBA G&amp;A PARTNERS         </t>
  </si>
  <si>
    <t xml:space="preserve">KTIMEHR                                           </t>
  </si>
  <si>
    <t xml:space="preserve">OPTIMUM EMPLOYER SOLUTIONS LLC                    </t>
  </si>
  <si>
    <t>Revolution Payroll Health and Welfare Plan</t>
  </si>
  <si>
    <t>HCEET</t>
  </si>
  <si>
    <t>SF Culinary</t>
  </si>
  <si>
    <t>Family Choice Health Services, Inc.</t>
  </si>
  <si>
    <t>AGC HEALTH &amp; WELFARE TRUST</t>
  </si>
  <si>
    <t>PromiseCare Health Plan, Inc.</t>
  </si>
  <si>
    <t>Starlife Holding Inc.</t>
  </si>
  <si>
    <t>Starlife Holdings Inc.</t>
  </si>
  <si>
    <t>Golden Bay Health, Inc.</t>
  </si>
  <si>
    <t>2023 Full Service Health Plans' Enrollment Report</t>
  </si>
  <si>
    <t>Alignment Health Advantage Plan, Inc.</t>
  </si>
  <si>
    <t xml:space="preserve">ADP TOTALSOURCE INC                               </t>
  </si>
  <si>
    <t xml:space="preserve">ALPHASTAFF                                        </t>
  </si>
  <si>
    <t xml:space="preserve">BEYOND BENEFITS LIFE SCIENCE ASSOCIATION TRUS     </t>
  </si>
  <si>
    <t xml:space="preserve">CA ASSOC OF GOLF &amp; PRIVATE CLUBS BENEFIT TRUS     </t>
  </si>
  <si>
    <t xml:space="preserve">EMPLICITY                                         </t>
  </si>
  <si>
    <t>NPEAA Trust - California Intercontinental University</t>
  </si>
  <si>
    <t>NPEAA Trust - Central Valley Christian School</t>
  </si>
  <si>
    <t>NPEAA Trust - Kagan Publishing</t>
  </si>
  <si>
    <t>NPEAA Trust - Kings Education</t>
  </si>
  <si>
    <t>NPEAA Trust - San Diego Christian College</t>
  </si>
  <si>
    <t>NPEAA Trust - Somerset Altus Academy</t>
  </si>
  <si>
    <t xml:space="preserve">OPEN HEALTH TRUST                                 </t>
  </si>
  <si>
    <t xml:space="preserve">PRODUCERS HEALTH BENEFITS PLAN                    </t>
  </si>
  <si>
    <t xml:space="preserve">TECH BENEFITS PROGRAM                             </t>
  </si>
  <si>
    <t>Wine Industry Employee Benefits Collective Trust</t>
  </si>
  <si>
    <t xml:space="preserve">	Champion Health Plan of California, Inc.</t>
  </si>
  <si>
    <t>Community Family Care Health Plan, Inc.</t>
  </si>
  <si>
    <t>Guidant Health Plan</t>
  </si>
  <si>
    <t>2023 Full Service Health Plans' Enrollment Report: On and Off Exchange Commercial Enrollment</t>
  </si>
  <si>
    <t>2023 Full Service Health Plans' Enrollment Report: Multiple Employer Welfare Arrangement (MEWA)</t>
  </si>
  <si>
    <t>Brandman Health Plan</t>
  </si>
  <si>
    <t>Essence Healthcare of California, Inc.</t>
  </si>
  <si>
    <t>UnitedHealthcare Benefits Plan of California, Inc.</t>
  </si>
  <si>
    <t xml:space="preserve">FCE GROUP INS                </t>
  </si>
  <si>
    <t>EPO</t>
  </si>
  <si>
    <t>UHC of California</t>
  </si>
  <si>
    <t>FCE Benefit Administrators,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</si>
</sst>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3" fontId="2" fillId="0" borderId="17" xfId="0" applyNumberFormat="1" applyFont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center" vertical="center" wrapText="1"/>
    </xf>
    <xf numFmtId="3" fontId="2" fillId="0" borderId="23" xfId="0" applyNumberFormat="1" applyFont="1" applyBorder="1" applyAlignment="1">
      <alignment horizontal="center" vertical="center" wrapText="1"/>
    </xf>
    <xf numFmtId="3" fontId="2" fillId="0" borderId="24" xfId="0" applyNumberFormat="1" applyFont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2" fillId="0" borderId="26" xfId="0" applyNumberFormat="1" applyFont="1" applyBorder="1" applyAlignment="1">
      <alignment horizontal="center" vertical="center" wrapText="1"/>
    </xf>
    <xf numFmtId="3" fontId="2" fillId="0" borderId="27" xfId="0" applyNumberFormat="1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3" fontId="2" fillId="0" borderId="29" xfId="0" applyNumberFormat="1" applyFont="1" applyBorder="1" applyAlignment="1">
      <alignment horizontal="center" vertical="center" wrapText="1"/>
    </xf>
    <xf numFmtId="3" fontId="2" fillId="0" borderId="29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right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21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vertical="center" wrapText="1"/>
    </xf>
    <xf numFmtId="0" fontId="4" fillId="0" borderId="8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6" xfId="1" quotePrefix="1" applyFont="1" applyBorder="1" applyAlignment="1">
      <alignment horizontal="center" vertical="center" wrapText="1"/>
    </xf>
    <xf numFmtId="0" fontId="1" fillId="0" borderId="3" xfId="1" quotePrefix="1" applyFont="1" applyBorder="1" applyAlignment="1">
      <alignment horizontal="center" vertical="center" wrapText="1"/>
    </xf>
    <xf numFmtId="0" fontId="2" fillId="0" borderId="21" xfId="1" quotePrefix="1" applyFont="1" applyBorder="1" applyAlignment="1">
      <alignment horizontal="left" vertical="top"/>
    </xf>
    <xf numFmtId="0" fontId="2" fillId="0" borderId="37" xfId="1" quotePrefix="1" applyFont="1" applyBorder="1" applyAlignment="1">
      <alignment vertical="top"/>
    </xf>
    <xf numFmtId="0" fontId="2" fillId="0" borderId="37" xfId="1" quotePrefix="1" applyFont="1" applyBorder="1" applyAlignment="1">
      <alignment horizontal="left" vertical="top"/>
    </xf>
    <xf numFmtId="0" fontId="2" fillId="0" borderId="37" xfId="0" applyFont="1" applyBorder="1" applyAlignment="1">
      <alignment vertical="top"/>
    </xf>
    <xf numFmtId="3" fontId="2" fillId="0" borderId="37" xfId="0" applyNumberFormat="1" applyFont="1" applyBorder="1" applyAlignment="1" applyProtection="1">
      <alignment horizontal="center" vertical="center"/>
      <protection locked="0"/>
    </xf>
    <xf numFmtId="3" fontId="2" fillId="4" borderId="38" xfId="0" applyNumberFormat="1" applyFont="1" applyFill="1" applyBorder="1" applyAlignment="1">
      <alignment horizontal="center" vertical="center"/>
    </xf>
    <xf numFmtId="3" fontId="2" fillId="0" borderId="38" xfId="0" applyNumberFormat="1" applyFont="1" applyBorder="1" applyAlignment="1">
      <alignment horizontal="center" vertical="center" wrapText="1"/>
    </xf>
    <xf numFmtId="3" fontId="2" fillId="0" borderId="22" xfId="0" applyNumberFormat="1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>
      <alignment horizontal="left" vertical="center"/>
    </xf>
    <xf numFmtId="3" fontId="2" fillId="0" borderId="23" xfId="0" applyNumberFormat="1" applyFont="1" applyBorder="1" applyAlignment="1" applyProtection="1">
      <alignment horizontal="center" vertical="center"/>
      <protection locked="0"/>
    </xf>
    <xf numFmtId="3" fontId="2" fillId="0" borderId="38" xfId="0" applyNumberFormat="1" applyFont="1" applyBorder="1" applyAlignment="1">
      <alignment horizontal="center" vertical="center"/>
    </xf>
    <xf numFmtId="3" fontId="2" fillId="0" borderId="37" xfId="1" quotePrefix="1" applyNumberFormat="1" applyFont="1" applyBorder="1" applyAlignment="1">
      <alignment horizontal="center" vertical="center"/>
    </xf>
    <xf numFmtId="0" fontId="2" fillId="0" borderId="37" xfId="1" quotePrefix="1" applyFont="1" applyBorder="1" applyAlignment="1">
      <alignment horizontal="center" vertical="center"/>
    </xf>
    <xf numFmtId="0" fontId="2" fillId="0" borderId="39" xfId="0" applyFont="1" applyBorder="1" applyAlignment="1">
      <alignment vertical="center" wrapText="1"/>
    </xf>
    <xf numFmtId="0" fontId="1" fillId="0" borderId="13" xfId="0" applyFont="1" applyBorder="1" applyAlignment="1">
      <alignment horizontal="right" vertical="center"/>
    </xf>
    <xf numFmtId="0" fontId="1" fillId="0" borderId="41" xfId="0" applyFont="1" applyBorder="1" applyAlignment="1">
      <alignment horizontal="left" vertical="center"/>
    </xf>
    <xf numFmtId="0" fontId="1" fillId="0" borderId="41" xfId="0" applyFont="1" applyBorder="1" applyAlignment="1">
      <alignment horizontal="center" vertical="center"/>
    </xf>
    <xf numFmtId="3" fontId="1" fillId="0" borderId="41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/>
    </xf>
    <xf numFmtId="0" fontId="2" fillId="4" borderId="28" xfId="1" quotePrefix="1" applyFont="1" applyFill="1" applyBorder="1" applyAlignment="1">
      <alignment horizontal="left" vertical="top"/>
    </xf>
    <xf numFmtId="0" fontId="2" fillId="4" borderId="40" xfId="1" quotePrefix="1" applyFont="1" applyFill="1" applyBorder="1" applyAlignment="1">
      <alignment vertical="top"/>
    </xf>
    <xf numFmtId="0" fontId="2" fillId="4" borderId="40" xfId="1" quotePrefix="1" applyFont="1" applyFill="1" applyBorder="1" applyAlignment="1">
      <alignment horizontal="left" vertical="top"/>
    </xf>
    <xf numFmtId="0" fontId="2" fillId="4" borderId="40" xfId="0" applyFont="1" applyFill="1" applyBorder="1" applyAlignment="1">
      <alignment vertical="top"/>
    </xf>
    <xf numFmtId="3" fontId="2" fillId="4" borderId="40" xfId="0" applyNumberFormat="1" applyFont="1" applyFill="1" applyBorder="1" applyAlignment="1" applyProtection="1">
      <alignment horizontal="center" vertical="center"/>
      <protection locked="0"/>
    </xf>
    <xf numFmtId="3" fontId="2" fillId="4" borderId="29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3" fontId="0" fillId="0" borderId="0" xfId="0" applyNumberFormat="1"/>
  </cellXfs>
  <cellStyles count="2">
    <cellStyle name="Normal" xfId="0" builtinId="0"/>
    <cellStyle name="Normal 25" xfId="1" xr:uid="{7359B07D-0245-4785-B14A-DDE4BCF1560F}"/>
  </cellStyles>
  <dxfs count="30"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81F34-0AEE-42B6-B205-16D09560CAA8}">
  <dimension ref="A1:AM109"/>
  <sheetViews>
    <sheetView tabSelected="1" zoomScale="90" zoomScaleNormal="90" workbookViewId="0">
      <pane xSplit="1" topLeftCell="B1" activePane="topRight" state="frozen"/>
      <selection pane="topRight"/>
    </sheetView>
  </sheetViews>
  <sheetFormatPr defaultRowHeight="15" x14ac:dyDescent="0.25"/>
  <cols>
    <col min="1" max="1" width="71.140625" customWidth="1"/>
    <col min="2" max="2" width="13.85546875" bestFit="1" customWidth="1"/>
    <col min="3" max="3" width="18.5703125" customWidth="1"/>
    <col min="4" max="4" width="14.85546875" customWidth="1"/>
    <col min="5" max="5" width="16.7109375" customWidth="1"/>
    <col min="6" max="6" width="15.7109375" customWidth="1"/>
    <col min="7" max="7" width="16.28515625" customWidth="1"/>
    <col min="8" max="8" width="13.7109375" customWidth="1"/>
    <col min="9" max="9" width="16.5703125" customWidth="1"/>
    <col min="10" max="10" width="11.42578125" bestFit="1" customWidth="1"/>
    <col min="11" max="11" width="17.28515625" customWidth="1"/>
    <col min="12" max="12" width="13.85546875" bestFit="1" customWidth="1"/>
    <col min="13" max="13" width="16.140625" customWidth="1"/>
    <col min="14" max="14" width="14" customWidth="1"/>
    <col min="15" max="15" width="16.140625" customWidth="1"/>
    <col min="16" max="16" width="12.7109375" customWidth="1"/>
    <col min="17" max="17" width="17.42578125" bestFit="1" customWidth="1"/>
    <col min="18" max="18" width="14" bestFit="1" customWidth="1"/>
    <col min="19" max="19" width="17.42578125" bestFit="1" customWidth="1"/>
    <col min="20" max="20" width="18.5703125" bestFit="1" customWidth="1"/>
    <col min="21" max="21" width="17.42578125" bestFit="1" customWidth="1"/>
    <col min="22" max="22" width="13.7109375" bestFit="1" customWidth="1"/>
    <col min="23" max="23" width="17.42578125" bestFit="1" customWidth="1"/>
    <col min="24" max="24" width="14.7109375" bestFit="1" customWidth="1"/>
    <col min="25" max="25" width="17.42578125" bestFit="1" customWidth="1"/>
    <col min="26" max="26" width="13.7109375" bestFit="1" customWidth="1"/>
    <col min="27" max="27" width="17.42578125" bestFit="1" customWidth="1"/>
    <col min="28" max="28" width="15.42578125" bestFit="1" customWidth="1"/>
    <col min="29" max="29" width="17.42578125" bestFit="1" customWidth="1"/>
    <col min="30" max="30" width="12.7109375" bestFit="1" customWidth="1"/>
    <col min="31" max="31" width="17.42578125" bestFit="1" customWidth="1"/>
    <col min="32" max="33" width="23.28515625" bestFit="1" customWidth="1"/>
    <col min="34" max="34" width="13.7109375" bestFit="1" customWidth="1"/>
    <col min="35" max="35" width="17.42578125" bestFit="1" customWidth="1"/>
    <col min="36" max="36" width="13.85546875" bestFit="1" customWidth="1"/>
    <col min="37" max="37" width="17.42578125" bestFit="1" customWidth="1"/>
    <col min="38" max="38" width="15.42578125" bestFit="1" customWidth="1"/>
    <col min="39" max="39" width="17.85546875" customWidth="1"/>
  </cols>
  <sheetData>
    <row r="1" spans="1:39" ht="16.5" thickBot="1" x14ac:dyDescent="0.3">
      <c r="A1" s="1" t="s">
        <v>184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95.25" thickBot="1" x14ac:dyDescent="0.3">
      <c r="A2" s="3"/>
      <c r="B2" s="4" t="s">
        <v>0</v>
      </c>
      <c r="C2" s="5" t="s">
        <v>0</v>
      </c>
      <c r="D2" s="4" t="s">
        <v>1</v>
      </c>
      <c r="E2" s="5" t="s">
        <v>1</v>
      </c>
      <c r="F2" s="4" t="s">
        <v>2</v>
      </c>
      <c r="G2" s="5" t="s">
        <v>2</v>
      </c>
      <c r="H2" s="4" t="s">
        <v>3</v>
      </c>
      <c r="I2" s="5" t="s">
        <v>3</v>
      </c>
      <c r="J2" s="4" t="s">
        <v>4</v>
      </c>
      <c r="K2" s="5" t="s">
        <v>4</v>
      </c>
      <c r="L2" s="4" t="s">
        <v>5</v>
      </c>
      <c r="M2" s="5" t="s">
        <v>5</v>
      </c>
      <c r="N2" s="4" t="s">
        <v>6</v>
      </c>
      <c r="O2" s="5" t="s">
        <v>6</v>
      </c>
      <c r="P2" s="4" t="s">
        <v>7</v>
      </c>
      <c r="Q2" s="5" t="s">
        <v>7</v>
      </c>
      <c r="R2" s="4" t="s">
        <v>8</v>
      </c>
      <c r="S2" s="6" t="s">
        <v>8</v>
      </c>
      <c r="T2" s="4" t="s">
        <v>9</v>
      </c>
      <c r="U2" s="5" t="s">
        <v>9</v>
      </c>
      <c r="V2" s="7" t="s">
        <v>10</v>
      </c>
      <c r="W2" s="5" t="s">
        <v>10</v>
      </c>
      <c r="X2" s="4" t="s">
        <v>11</v>
      </c>
      <c r="Y2" s="5" t="s">
        <v>11</v>
      </c>
      <c r="Z2" s="4" t="s">
        <v>12</v>
      </c>
      <c r="AA2" s="5" t="s">
        <v>12</v>
      </c>
      <c r="AB2" s="4" t="s">
        <v>13</v>
      </c>
      <c r="AC2" s="5" t="s">
        <v>13</v>
      </c>
      <c r="AD2" s="4" t="s">
        <v>14</v>
      </c>
      <c r="AE2" s="5" t="s">
        <v>14</v>
      </c>
      <c r="AF2" s="8" t="s">
        <v>15</v>
      </c>
      <c r="AG2" s="9" t="s">
        <v>15</v>
      </c>
      <c r="AH2" s="4" t="s">
        <v>16</v>
      </c>
      <c r="AI2" s="5" t="s">
        <v>16</v>
      </c>
      <c r="AJ2" s="4" t="s">
        <v>17</v>
      </c>
      <c r="AK2" s="5" t="s">
        <v>17</v>
      </c>
      <c r="AL2" s="10"/>
      <c r="AM2" s="11"/>
    </row>
    <row r="3" spans="1:39" ht="79.5" thickBot="1" x14ac:dyDescent="0.3">
      <c r="A3" s="12" t="s">
        <v>18</v>
      </c>
      <c r="B3" s="13" t="s">
        <v>19</v>
      </c>
      <c r="C3" s="14" t="s">
        <v>20</v>
      </c>
      <c r="D3" s="13" t="s">
        <v>21</v>
      </c>
      <c r="E3" s="14" t="s">
        <v>20</v>
      </c>
      <c r="F3" s="13" t="s">
        <v>22</v>
      </c>
      <c r="G3" s="14" t="s">
        <v>20</v>
      </c>
      <c r="H3" s="13" t="s">
        <v>23</v>
      </c>
      <c r="I3" s="14" t="s">
        <v>20</v>
      </c>
      <c r="J3" s="13" t="s">
        <v>24</v>
      </c>
      <c r="K3" s="14" t="s">
        <v>20</v>
      </c>
      <c r="L3" s="13" t="s">
        <v>25</v>
      </c>
      <c r="M3" s="14" t="s">
        <v>20</v>
      </c>
      <c r="N3" s="13" t="s">
        <v>26</v>
      </c>
      <c r="O3" s="14" t="s">
        <v>20</v>
      </c>
      <c r="P3" s="13" t="s">
        <v>27</v>
      </c>
      <c r="Q3" s="14" t="s">
        <v>20</v>
      </c>
      <c r="R3" s="13" t="s">
        <v>28</v>
      </c>
      <c r="S3" s="15" t="s">
        <v>20</v>
      </c>
      <c r="T3" s="13" t="s">
        <v>29</v>
      </c>
      <c r="U3" s="14" t="s">
        <v>20</v>
      </c>
      <c r="V3" s="16" t="s">
        <v>30</v>
      </c>
      <c r="W3" s="14" t="s">
        <v>20</v>
      </c>
      <c r="X3" s="13" t="s">
        <v>31</v>
      </c>
      <c r="Y3" s="14" t="s">
        <v>20</v>
      </c>
      <c r="Z3" s="13" t="s">
        <v>32</v>
      </c>
      <c r="AA3" s="14" t="s">
        <v>20</v>
      </c>
      <c r="AB3" s="13" t="s">
        <v>33</v>
      </c>
      <c r="AC3" s="14" t="s">
        <v>20</v>
      </c>
      <c r="AD3" s="13" t="s">
        <v>34</v>
      </c>
      <c r="AE3" s="14" t="s">
        <v>20</v>
      </c>
      <c r="AF3" s="13" t="s">
        <v>35</v>
      </c>
      <c r="AG3" s="14" t="s">
        <v>20</v>
      </c>
      <c r="AH3" s="13" t="s">
        <v>36</v>
      </c>
      <c r="AI3" s="14" t="s">
        <v>20</v>
      </c>
      <c r="AJ3" s="13" t="s">
        <v>37</v>
      </c>
      <c r="AK3" s="14" t="s">
        <v>20</v>
      </c>
      <c r="AL3" s="17" t="s">
        <v>38</v>
      </c>
      <c r="AM3" s="18" t="s">
        <v>39</v>
      </c>
    </row>
    <row r="4" spans="1:39" x14ac:dyDescent="0.25">
      <c r="A4" s="19" t="s">
        <v>40</v>
      </c>
      <c r="B4" s="20">
        <v>0</v>
      </c>
      <c r="C4" s="21">
        <v>0</v>
      </c>
      <c r="D4" s="22">
        <v>0</v>
      </c>
      <c r="E4" s="23">
        <v>0</v>
      </c>
      <c r="F4" s="20">
        <v>0</v>
      </c>
      <c r="G4" s="21">
        <v>0</v>
      </c>
      <c r="H4" s="22">
        <v>0</v>
      </c>
      <c r="I4" s="23">
        <v>0</v>
      </c>
      <c r="J4" s="24">
        <v>0</v>
      </c>
      <c r="K4" s="25">
        <v>0</v>
      </c>
      <c r="L4" s="24">
        <v>0</v>
      </c>
      <c r="M4" s="25">
        <v>0</v>
      </c>
      <c r="N4" s="24">
        <v>0</v>
      </c>
      <c r="O4" s="25">
        <v>0</v>
      </c>
      <c r="P4" s="24">
        <v>0</v>
      </c>
      <c r="Q4" s="25">
        <v>0</v>
      </c>
      <c r="R4" s="24">
        <v>0</v>
      </c>
      <c r="S4" s="25">
        <v>0</v>
      </c>
      <c r="T4" s="24">
        <v>0</v>
      </c>
      <c r="U4" s="25">
        <v>0</v>
      </c>
      <c r="V4" s="24">
        <v>0</v>
      </c>
      <c r="W4" s="25">
        <v>0</v>
      </c>
      <c r="X4" s="24">
        <v>0</v>
      </c>
      <c r="Y4" s="25">
        <v>0</v>
      </c>
      <c r="Z4" s="24">
        <v>0</v>
      </c>
      <c r="AA4" s="25">
        <v>0</v>
      </c>
      <c r="AB4" s="24">
        <v>0</v>
      </c>
      <c r="AC4" s="25">
        <v>0</v>
      </c>
      <c r="AD4" s="24">
        <v>0</v>
      </c>
      <c r="AE4" s="25">
        <v>0</v>
      </c>
      <c r="AF4" s="24">
        <v>0</v>
      </c>
      <c r="AG4" s="25">
        <v>0</v>
      </c>
      <c r="AH4" s="24">
        <v>2468</v>
      </c>
      <c r="AI4" s="25">
        <v>0</v>
      </c>
      <c r="AJ4" s="24">
        <v>0</v>
      </c>
      <c r="AK4" s="25">
        <v>0</v>
      </c>
      <c r="AL4" s="22">
        <f>SUM(B4,D4,F4,H4,J4,L4,N4,P4,R4,T4,V4,X4,Z4,AB4,AD4,AF4,AH4,AJ4)</f>
        <v>2468</v>
      </c>
      <c r="AM4" s="26">
        <f>SUM(C4,E4,G4,I4,K4,M4,O4,Q4,S4,U4,W4,Y4,AA4,AC4,AE4,AG4,AI4,AK4)</f>
        <v>0</v>
      </c>
    </row>
    <row r="5" spans="1:39" x14ac:dyDescent="0.25">
      <c r="A5" s="27" t="s">
        <v>41</v>
      </c>
      <c r="B5" s="28">
        <v>0</v>
      </c>
      <c r="C5" s="29">
        <v>0</v>
      </c>
      <c r="D5" s="30">
        <v>0</v>
      </c>
      <c r="E5" s="31">
        <v>0</v>
      </c>
      <c r="F5" s="28">
        <v>0</v>
      </c>
      <c r="G5" s="29">
        <v>0</v>
      </c>
      <c r="H5" s="30">
        <v>0</v>
      </c>
      <c r="I5" s="31">
        <v>0</v>
      </c>
      <c r="J5" s="28">
        <v>0</v>
      </c>
      <c r="K5" s="29">
        <v>0</v>
      </c>
      <c r="L5" s="28">
        <v>0</v>
      </c>
      <c r="M5" s="29">
        <v>0</v>
      </c>
      <c r="N5" s="28">
        <v>0</v>
      </c>
      <c r="O5" s="29">
        <v>0</v>
      </c>
      <c r="P5" s="28">
        <v>0</v>
      </c>
      <c r="Q5" s="29">
        <v>0</v>
      </c>
      <c r="R5" s="28">
        <v>0</v>
      </c>
      <c r="S5" s="29">
        <v>0</v>
      </c>
      <c r="T5" s="28">
        <v>0</v>
      </c>
      <c r="U5" s="29">
        <v>0</v>
      </c>
      <c r="V5" s="28">
        <v>0</v>
      </c>
      <c r="W5" s="29">
        <v>0</v>
      </c>
      <c r="X5" s="28">
        <v>0</v>
      </c>
      <c r="Y5" s="29">
        <v>0</v>
      </c>
      <c r="Z5" s="28">
        <v>0</v>
      </c>
      <c r="AA5" s="29">
        <v>0</v>
      </c>
      <c r="AB5" s="28">
        <v>0</v>
      </c>
      <c r="AC5" s="29">
        <v>0</v>
      </c>
      <c r="AD5" s="28">
        <v>0</v>
      </c>
      <c r="AE5" s="29">
        <v>0</v>
      </c>
      <c r="AF5" s="28">
        <v>0</v>
      </c>
      <c r="AG5" s="29">
        <v>0</v>
      </c>
      <c r="AH5" s="28">
        <v>29378</v>
      </c>
      <c r="AI5" s="29">
        <v>0</v>
      </c>
      <c r="AJ5" s="28">
        <v>0</v>
      </c>
      <c r="AK5" s="29">
        <v>0</v>
      </c>
      <c r="AL5" s="30">
        <f>SUM(B5,D5,F5,H5,J5,L5,N5,P5,R5,T5,V5,X5,Z5,AB5,AD5,AF5,AH5,AJ5)</f>
        <v>29378</v>
      </c>
      <c r="AM5" s="32">
        <f t="shared" ref="AM5:AM90" si="0">SUM(C5,E5,G5,I5,K5,M5,O5,Q5,S5,U5,W5,Y5,AA5,AC5,AE5,AG5,AI5,AK5)</f>
        <v>0</v>
      </c>
    </row>
    <row r="6" spans="1:39" x14ac:dyDescent="0.25">
      <c r="A6" s="27" t="s">
        <v>157</v>
      </c>
      <c r="B6" s="28">
        <v>0</v>
      </c>
      <c r="C6" s="29">
        <v>0</v>
      </c>
      <c r="D6" s="30">
        <v>0</v>
      </c>
      <c r="E6" s="31">
        <v>0</v>
      </c>
      <c r="F6" s="28">
        <v>0</v>
      </c>
      <c r="G6" s="29">
        <v>0</v>
      </c>
      <c r="H6" s="30">
        <v>0</v>
      </c>
      <c r="I6" s="31">
        <v>0</v>
      </c>
      <c r="J6" s="28">
        <v>0</v>
      </c>
      <c r="K6" s="29">
        <v>0</v>
      </c>
      <c r="L6" s="28">
        <v>0</v>
      </c>
      <c r="M6" s="29">
        <v>0</v>
      </c>
      <c r="N6" s="28">
        <v>0</v>
      </c>
      <c r="O6" s="29">
        <v>0</v>
      </c>
      <c r="P6" s="28">
        <v>0</v>
      </c>
      <c r="Q6" s="29">
        <v>0</v>
      </c>
      <c r="R6" s="28">
        <v>0</v>
      </c>
      <c r="S6" s="29">
        <v>0</v>
      </c>
      <c r="T6" s="28">
        <v>0</v>
      </c>
      <c r="U6" s="29">
        <v>0</v>
      </c>
      <c r="V6" s="28">
        <v>21548</v>
      </c>
      <c r="W6" s="29">
        <v>0</v>
      </c>
      <c r="X6" s="28">
        <v>0</v>
      </c>
      <c r="Y6" s="29">
        <v>0</v>
      </c>
      <c r="Z6" s="28">
        <v>0</v>
      </c>
      <c r="AA6" s="29">
        <v>0</v>
      </c>
      <c r="AB6" s="28">
        <v>58113</v>
      </c>
      <c r="AC6" s="29">
        <v>0</v>
      </c>
      <c r="AD6" s="28">
        <v>0</v>
      </c>
      <c r="AE6" s="29">
        <v>0</v>
      </c>
      <c r="AF6" s="28">
        <v>0</v>
      </c>
      <c r="AG6" s="29">
        <v>0</v>
      </c>
      <c r="AH6" s="28">
        <v>0</v>
      </c>
      <c r="AI6" s="29">
        <v>0</v>
      </c>
      <c r="AJ6" s="28">
        <v>0</v>
      </c>
      <c r="AK6" s="29">
        <v>0</v>
      </c>
      <c r="AL6" s="30">
        <f t="shared" ref="AL6:AL90" si="1">SUM(B6,D6,F6,H6,J6,L6,N6,P6,R6,T6,V6,X6,Z6,AB6,AD6,AF6,AH6,AJ6)</f>
        <v>79661</v>
      </c>
      <c r="AM6" s="32">
        <f t="shared" si="0"/>
        <v>0</v>
      </c>
    </row>
    <row r="7" spans="1:39" x14ac:dyDescent="0.25">
      <c r="A7" s="27" t="s">
        <v>161</v>
      </c>
      <c r="B7" s="28">
        <v>2355</v>
      </c>
      <c r="C7" s="29">
        <v>0</v>
      </c>
      <c r="D7" s="30">
        <v>21357</v>
      </c>
      <c r="E7" s="31">
        <v>0</v>
      </c>
      <c r="F7" s="28">
        <v>192147</v>
      </c>
      <c r="G7" s="29">
        <v>195</v>
      </c>
      <c r="H7" s="30">
        <v>0</v>
      </c>
      <c r="I7" s="31">
        <v>0</v>
      </c>
      <c r="J7" s="28">
        <v>0</v>
      </c>
      <c r="K7" s="29">
        <v>0</v>
      </c>
      <c r="L7" s="28">
        <v>0</v>
      </c>
      <c r="M7" s="29">
        <v>0</v>
      </c>
      <c r="N7" s="28">
        <v>0</v>
      </c>
      <c r="O7" s="29">
        <v>0</v>
      </c>
      <c r="P7" s="33">
        <v>0</v>
      </c>
      <c r="Q7" s="29">
        <v>0</v>
      </c>
      <c r="R7" s="28">
        <v>1</v>
      </c>
      <c r="S7" s="29">
        <v>0</v>
      </c>
      <c r="T7" s="28">
        <v>0</v>
      </c>
      <c r="U7" s="29">
        <v>0</v>
      </c>
      <c r="V7" s="28">
        <v>8172</v>
      </c>
      <c r="W7" s="29">
        <v>0</v>
      </c>
      <c r="X7" s="28">
        <v>0</v>
      </c>
      <c r="Y7" s="29">
        <v>0</v>
      </c>
      <c r="Z7" s="28">
        <v>0</v>
      </c>
      <c r="AA7" s="29">
        <v>0</v>
      </c>
      <c r="AB7" s="28">
        <v>0</v>
      </c>
      <c r="AC7" s="29">
        <v>0</v>
      </c>
      <c r="AD7" s="28">
        <v>0</v>
      </c>
      <c r="AE7" s="29">
        <v>0</v>
      </c>
      <c r="AF7" s="28">
        <v>0</v>
      </c>
      <c r="AG7" s="29">
        <v>0</v>
      </c>
      <c r="AH7" s="28">
        <v>0</v>
      </c>
      <c r="AI7" s="29">
        <v>0</v>
      </c>
      <c r="AJ7" s="28">
        <v>0</v>
      </c>
      <c r="AK7" s="29">
        <v>0</v>
      </c>
      <c r="AL7" s="30">
        <f>SUM(B7,D7,F7,H7,J7,L7,N7,P7,R7,T7,V7,X7,Z7,AB7,AD7,AF7,AH7,AJ7)</f>
        <v>224032</v>
      </c>
      <c r="AM7" s="32">
        <f t="shared" si="0"/>
        <v>195</v>
      </c>
    </row>
    <row r="8" spans="1:39" x14ac:dyDescent="0.25">
      <c r="A8" s="27" t="s">
        <v>42</v>
      </c>
      <c r="B8" s="28">
        <v>0</v>
      </c>
      <c r="C8" s="29">
        <v>0</v>
      </c>
      <c r="D8" s="30">
        <v>0</v>
      </c>
      <c r="E8" s="31">
        <v>0</v>
      </c>
      <c r="F8" s="28">
        <v>0</v>
      </c>
      <c r="G8" s="29">
        <v>0</v>
      </c>
      <c r="H8" s="30">
        <v>0</v>
      </c>
      <c r="I8" s="31">
        <v>0</v>
      </c>
      <c r="J8" s="28">
        <v>0</v>
      </c>
      <c r="K8" s="29">
        <v>0</v>
      </c>
      <c r="L8" s="28">
        <v>0</v>
      </c>
      <c r="M8" s="29">
        <v>0</v>
      </c>
      <c r="N8" s="28">
        <v>0</v>
      </c>
      <c r="O8" s="29">
        <v>0</v>
      </c>
      <c r="P8" s="28">
        <v>0</v>
      </c>
      <c r="Q8" s="29">
        <v>0</v>
      </c>
      <c r="R8" s="28">
        <v>0</v>
      </c>
      <c r="S8" s="29">
        <v>0</v>
      </c>
      <c r="T8" s="28">
        <v>0</v>
      </c>
      <c r="U8" s="29">
        <v>0</v>
      </c>
      <c r="V8" s="28">
        <v>615</v>
      </c>
      <c r="W8" s="29">
        <v>0</v>
      </c>
      <c r="X8" s="28">
        <v>0</v>
      </c>
      <c r="Y8" s="29">
        <v>0</v>
      </c>
      <c r="Z8" s="28">
        <v>0</v>
      </c>
      <c r="AA8" s="29">
        <v>0</v>
      </c>
      <c r="AB8" s="28">
        <v>657</v>
      </c>
      <c r="AC8" s="29">
        <v>0</v>
      </c>
      <c r="AD8" s="28">
        <v>0</v>
      </c>
      <c r="AE8" s="29">
        <v>0</v>
      </c>
      <c r="AF8" s="28">
        <v>0</v>
      </c>
      <c r="AG8" s="29">
        <v>0</v>
      </c>
      <c r="AH8" s="28">
        <v>0</v>
      </c>
      <c r="AI8" s="29">
        <v>0</v>
      </c>
      <c r="AJ8" s="28">
        <v>0</v>
      </c>
      <c r="AK8" s="29">
        <v>0</v>
      </c>
      <c r="AL8" s="30">
        <f t="shared" si="1"/>
        <v>1272</v>
      </c>
      <c r="AM8" s="32">
        <f t="shared" si="0"/>
        <v>0</v>
      </c>
    </row>
    <row r="9" spans="1:39" x14ac:dyDescent="0.25">
      <c r="A9" s="27" t="s">
        <v>43</v>
      </c>
      <c r="B9" s="28">
        <v>0</v>
      </c>
      <c r="C9" s="29">
        <v>0</v>
      </c>
      <c r="D9" s="30">
        <v>0</v>
      </c>
      <c r="E9" s="31">
        <v>0</v>
      </c>
      <c r="F9" s="28">
        <v>0</v>
      </c>
      <c r="G9" s="29">
        <v>0</v>
      </c>
      <c r="H9" s="30">
        <v>0</v>
      </c>
      <c r="I9" s="31">
        <v>0</v>
      </c>
      <c r="J9" s="28">
        <v>0</v>
      </c>
      <c r="K9" s="29">
        <v>0</v>
      </c>
      <c r="L9" s="28">
        <v>0</v>
      </c>
      <c r="M9" s="29">
        <v>0</v>
      </c>
      <c r="N9" s="28">
        <v>0</v>
      </c>
      <c r="O9" s="29">
        <v>0</v>
      </c>
      <c r="P9" s="28">
        <v>0</v>
      </c>
      <c r="Q9" s="29">
        <v>0</v>
      </c>
      <c r="R9" s="28">
        <v>0</v>
      </c>
      <c r="S9" s="29">
        <v>0</v>
      </c>
      <c r="T9" s="28">
        <v>0</v>
      </c>
      <c r="U9" s="29">
        <v>0</v>
      </c>
      <c r="V9" s="28">
        <v>0</v>
      </c>
      <c r="W9" s="29">
        <v>0</v>
      </c>
      <c r="X9" s="28">
        <v>0</v>
      </c>
      <c r="Y9" s="29">
        <v>0</v>
      </c>
      <c r="Z9" s="28">
        <v>0</v>
      </c>
      <c r="AA9" s="29">
        <v>0</v>
      </c>
      <c r="AB9" s="28">
        <v>347072</v>
      </c>
      <c r="AC9" s="29">
        <v>0</v>
      </c>
      <c r="AD9" s="28">
        <v>0</v>
      </c>
      <c r="AE9" s="29">
        <v>0</v>
      </c>
      <c r="AF9" s="28">
        <v>0</v>
      </c>
      <c r="AG9" s="29">
        <v>0</v>
      </c>
      <c r="AH9" s="28">
        <v>0</v>
      </c>
      <c r="AI9" s="29">
        <v>0</v>
      </c>
      <c r="AJ9" s="28">
        <v>5622</v>
      </c>
      <c r="AK9" s="29">
        <v>0</v>
      </c>
      <c r="AL9" s="30">
        <f t="shared" si="1"/>
        <v>352694</v>
      </c>
      <c r="AM9" s="32">
        <f t="shared" si="0"/>
        <v>0</v>
      </c>
    </row>
    <row r="10" spans="1:39" x14ac:dyDescent="0.25">
      <c r="A10" s="27" t="s">
        <v>150</v>
      </c>
      <c r="B10" s="28">
        <v>0</v>
      </c>
      <c r="C10" s="29">
        <v>0</v>
      </c>
      <c r="D10" s="30">
        <v>0</v>
      </c>
      <c r="E10" s="31">
        <v>0</v>
      </c>
      <c r="F10" s="28">
        <v>0</v>
      </c>
      <c r="G10" s="29">
        <v>0</v>
      </c>
      <c r="H10" s="30">
        <v>0</v>
      </c>
      <c r="I10" s="31">
        <v>0</v>
      </c>
      <c r="J10" s="28">
        <v>0</v>
      </c>
      <c r="K10" s="29">
        <v>0</v>
      </c>
      <c r="L10" s="28">
        <v>0</v>
      </c>
      <c r="M10" s="29">
        <v>0</v>
      </c>
      <c r="N10" s="28">
        <v>0</v>
      </c>
      <c r="O10" s="29">
        <v>0</v>
      </c>
      <c r="P10" s="28">
        <v>0</v>
      </c>
      <c r="Q10" s="29">
        <v>0</v>
      </c>
      <c r="R10" s="28">
        <v>0</v>
      </c>
      <c r="S10" s="29">
        <v>0</v>
      </c>
      <c r="T10" s="28">
        <v>0</v>
      </c>
      <c r="U10" s="29">
        <v>0</v>
      </c>
      <c r="V10" s="28">
        <v>88</v>
      </c>
      <c r="W10" s="29">
        <v>0</v>
      </c>
      <c r="X10" s="28">
        <v>0</v>
      </c>
      <c r="Y10" s="29">
        <v>0</v>
      </c>
      <c r="Z10" s="28">
        <v>0</v>
      </c>
      <c r="AA10" s="29">
        <v>0</v>
      </c>
      <c r="AB10" s="28">
        <v>0</v>
      </c>
      <c r="AC10" s="29">
        <v>0</v>
      </c>
      <c r="AD10" s="28">
        <v>0</v>
      </c>
      <c r="AE10" s="29">
        <v>0</v>
      </c>
      <c r="AF10" s="28">
        <v>0</v>
      </c>
      <c r="AG10" s="29">
        <v>0</v>
      </c>
      <c r="AH10" s="28">
        <v>0</v>
      </c>
      <c r="AI10" s="29">
        <v>0</v>
      </c>
      <c r="AJ10" s="28">
        <v>0</v>
      </c>
      <c r="AK10" s="29">
        <v>0</v>
      </c>
      <c r="AL10" s="30">
        <f>SUM(B10,D10,F10,H10,J10,L10,N10,P10,R10,T10,V10,X10,Z10,AB10,AD10,AF10,AH10,AJ10)</f>
        <v>88</v>
      </c>
      <c r="AM10" s="32">
        <f>SUM(C10,E10,G10,I10,K10,M10,O10,Q10,S10,U10,W10,Y10,AA10,AC10,AE10,AG10,AI10,AK10)</f>
        <v>0</v>
      </c>
    </row>
    <row r="11" spans="1:39" x14ac:dyDescent="0.25">
      <c r="A11" s="27" t="s">
        <v>185</v>
      </c>
      <c r="B11" s="28">
        <v>0</v>
      </c>
      <c r="C11" s="29">
        <v>0</v>
      </c>
      <c r="D11" s="30">
        <v>0</v>
      </c>
      <c r="E11" s="31">
        <v>0</v>
      </c>
      <c r="F11" s="28">
        <v>0</v>
      </c>
      <c r="G11" s="29">
        <v>0</v>
      </c>
      <c r="H11" s="30">
        <v>0</v>
      </c>
      <c r="I11" s="31">
        <v>0</v>
      </c>
      <c r="J11" s="28">
        <v>0</v>
      </c>
      <c r="K11" s="29">
        <v>0</v>
      </c>
      <c r="L11" s="28">
        <v>0</v>
      </c>
      <c r="M11" s="29">
        <v>0</v>
      </c>
      <c r="N11" s="28">
        <v>0</v>
      </c>
      <c r="O11" s="29">
        <v>0</v>
      </c>
      <c r="P11" s="28">
        <v>0</v>
      </c>
      <c r="Q11" s="29">
        <v>0</v>
      </c>
      <c r="R11" s="28">
        <v>0</v>
      </c>
      <c r="S11" s="29">
        <v>0</v>
      </c>
      <c r="T11" s="28">
        <v>0</v>
      </c>
      <c r="U11" s="29">
        <v>0</v>
      </c>
      <c r="V11" s="28">
        <v>0</v>
      </c>
      <c r="W11" s="29">
        <v>0</v>
      </c>
      <c r="X11" s="28">
        <v>0</v>
      </c>
      <c r="Y11" s="29">
        <v>0</v>
      </c>
      <c r="Z11" s="28">
        <v>0</v>
      </c>
      <c r="AA11" s="29">
        <v>0</v>
      </c>
      <c r="AB11" s="28">
        <v>0</v>
      </c>
      <c r="AC11" s="29">
        <v>0</v>
      </c>
      <c r="AD11" s="28">
        <v>0</v>
      </c>
      <c r="AE11" s="29">
        <v>0</v>
      </c>
      <c r="AF11" s="28">
        <v>0</v>
      </c>
      <c r="AG11" s="29">
        <v>0</v>
      </c>
      <c r="AH11" s="28">
        <v>0</v>
      </c>
      <c r="AI11" s="29">
        <v>0</v>
      </c>
      <c r="AJ11" s="28">
        <v>0</v>
      </c>
      <c r="AK11" s="29">
        <v>0</v>
      </c>
      <c r="AL11" s="30">
        <f>SUM(B11,D11,F11,H11,J11,L11,N11,P11,R11,T11,V11,X11,Z11,AB11,AD11,AF11,AH11,AJ11)</f>
        <v>0</v>
      </c>
      <c r="AM11" s="32">
        <f>SUM(C11,E11,G11,I11,K11,M11,O11,Q11,S11,U11,W11,Y11,AA11,AC11,AE11,AG11,AI11,AK11)</f>
        <v>0</v>
      </c>
    </row>
    <row r="12" spans="1:39" x14ac:dyDescent="0.25">
      <c r="A12" s="27" t="s">
        <v>44</v>
      </c>
      <c r="B12" s="28">
        <v>0</v>
      </c>
      <c r="C12" s="29">
        <v>0</v>
      </c>
      <c r="D12" s="30">
        <v>0</v>
      </c>
      <c r="E12" s="31">
        <v>0</v>
      </c>
      <c r="F12" s="28">
        <v>0</v>
      </c>
      <c r="G12" s="29">
        <v>0</v>
      </c>
      <c r="H12" s="30">
        <v>0</v>
      </c>
      <c r="I12" s="31">
        <v>0</v>
      </c>
      <c r="J12" s="28">
        <v>0</v>
      </c>
      <c r="K12" s="29">
        <v>0</v>
      </c>
      <c r="L12" s="28">
        <v>0</v>
      </c>
      <c r="M12" s="29">
        <v>0</v>
      </c>
      <c r="N12" s="28">
        <v>0</v>
      </c>
      <c r="O12" s="29">
        <v>0</v>
      </c>
      <c r="P12" s="28">
        <v>0</v>
      </c>
      <c r="Q12" s="29">
        <v>0</v>
      </c>
      <c r="R12" s="28">
        <v>0</v>
      </c>
      <c r="S12" s="29">
        <v>0</v>
      </c>
      <c r="T12" s="28">
        <v>0</v>
      </c>
      <c r="U12" s="29">
        <v>0</v>
      </c>
      <c r="V12" s="28">
        <v>110471</v>
      </c>
      <c r="W12" s="29">
        <v>0</v>
      </c>
      <c r="X12" s="28">
        <v>0</v>
      </c>
      <c r="Y12" s="29">
        <v>0</v>
      </c>
      <c r="Z12" s="28">
        <v>0</v>
      </c>
      <c r="AA12" s="29">
        <v>0</v>
      </c>
      <c r="AB12" s="28">
        <v>0</v>
      </c>
      <c r="AC12" s="29">
        <v>0</v>
      </c>
      <c r="AD12" s="28">
        <v>0</v>
      </c>
      <c r="AE12" s="29">
        <v>0</v>
      </c>
      <c r="AF12" s="28">
        <v>0</v>
      </c>
      <c r="AG12" s="29">
        <v>0</v>
      </c>
      <c r="AH12" s="28">
        <v>0</v>
      </c>
      <c r="AI12" s="29">
        <v>0</v>
      </c>
      <c r="AJ12" s="28">
        <v>0</v>
      </c>
      <c r="AK12" s="29">
        <v>0</v>
      </c>
      <c r="AL12" s="30">
        <f t="shared" si="1"/>
        <v>110471</v>
      </c>
      <c r="AM12" s="32">
        <f t="shared" si="0"/>
        <v>0</v>
      </c>
    </row>
    <row r="13" spans="1:39" x14ac:dyDescent="0.25">
      <c r="A13" s="27" t="s">
        <v>45</v>
      </c>
      <c r="B13" s="28">
        <v>0</v>
      </c>
      <c r="C13" s="29">
        <v>0</v>
      </c>
      <c r="D13" s="30">
        <v>0</v>
      </c>
      <c r="E13" s="31">
        <v>0</v>
      </c>
      <c r="F13" s="28">
        <v>0</v>
      </c>
      <c r="G13" s="29">
        <v>0</v>
      </c>
      <c r="H13" s="30">
        <v>0</v>
      </c>
      <c r="I13" s="31">
        <v>0</v>
      </c>
      <c r="J13" s="28">
        <v>0</v>
      </c>
      <c r="K13" s="29">
        <v>0</v>
      </c>
      <c r="L13" s="28">
        <v>0</v>
      </c>
      <c r="M13" s="29">
        <v>0</v>
      </c>
      <c r="N13" s="28">
        <v>0</v>
      </c>
      <c r="O13" s="29">
        <v>0</v>
      </c>
      <c r="P13" s="28">
        <v>0</v>
      </c>
      <c r="Q13" s="29">
        <v>0</v>
      </c>
      <c r="R13" s="28">
        <v>0</v>
      </c>
      <c r="S13" s="29">
        <v>0</v>
      </c>
      <c r="T13" s="28">
        <v>0</v>
      </c>
      <c r="U13" s="29">
        <v>0</v>
      </c>
      <c r="V13" s="28">
        <v>0</v>
      </c>
      <c r="W13" s="29">
        <v>0</v>
      </c>
      <c r="X13" s="28">
        <v>0</v>
      </c>
      <c r="Y13" s="29">
        <v>0</v>
      </c>
      <c r="Z13" s="28">
        <v>0</v>
      </c>
      <c r="AA13" s="29">
        <v>0</v>
      </c>
      <c r="AB13" s="28">
        <v>0</v>
      </c>
      <c r="AC13" s="29">
        <v>0</v>
      </c>
      <c r="AD13" s="28">
        <v>0</v>
      </c>
      <c r="AE13" s="29">
        <v>0</v>
      </c>
      <c r="AF13" s="28">
        <v>0</v>
      </c>
      <c r="AG13" s="29">
        <v>0</v>
      </c>
      <c r="AH13" s="28">
        <v>249418</v>
      </c>
      <c r="AI13" s="29">
        <v>0</v>
      </c>
      <c r="AJ13" s="28">
        <v>0</v>
      </c>
      <c r="AK13" s="29">
        <v>0</v>
      </c>
      <c r="AL13" s="22">
        <f>SUM(B13,D13,F13,H13,J13,L13,N13,P13,R13,T13,V13,X13,Z13,AB13,AD13,AF13,AH13,AJ13)</f>
        <v>249418</v>
      </c>
      <c r="AM13" s="32">
        <v>0</v>
      </c>
    </row>
    <row r="14" spans="1:39" x14ac:dyDescent="0.25">
      <c r="A14" s="27" t="s">
        <v>46</v>
      </c>
      <c r="B14" s="28">
        <v>0</v>
      </c>
      <c r="C14" s="29">
        <v>0</v>
      </c>
      <c r="D14" s="30">
        <v>0</v>
      </c>
      <c r="E14" s="31">
        <v>0</v>
      </c>
      <c r="F14" s="28">
        <v>0</v>
      </c>
      <c r="G14" s="29">
        <v>0</v>
      </c>
      <c r="H14" s="30">
        <v>0</v>
      </c>
      <c r="I14" s="31">
        <v>0</v>
      </c>
      <c r="J14" s="28">
        <v>0</v>
      </c>
      <c r="K14" s="29">
        <v>0</v>
      </c>
      <c r="L14" s="28">
        <v>0</v>
      </c>
      <c r="M14" s="29">
        <v>0</v>
      </c>
      <c r="N14" s="28">
        <v>0</v>
      </c>
      <c r="O14" s="29">
        <v>0</v>
      </c>
      <c r="P14" s="28">
        <v>0</v>
      </c>
      <c r="Q14" s="29">
        <v>0</v>
      </c>
      <c r="R14" s="28">
        <v>0</v>
      </c>
      <c r="S14" s="29">
        <v>0</v>
      </c>
      <c r="T14" s="28">
        <v>0</v>
      </c>
      <c r="U14" s="29">
        <v>0</v>
      </c>
      <c r="V14" s="28">
        <v>111820</v>
      </c>
      <c r="W14" s="29">
        <v>0</v>
      </c>
      <c r="X14" s="28">
        <v>0</v>
      </c>
      <c r="Y14" s="29">
        <v>0</v>
      </c>
      <c r="Z14" s="28">
        <v>0</v>
      </c>
      <c r="AA14" s="29">
        <v>0</v>
      </c>
      <c r="AB14" s="28">
        <v>0</v>
      </c>
      <c r="AC14" s="29">
        <v>0</v>
      </c>
      <c r="AD14" s="28">
        <v>0</v>
      </c>
      <c r="AE14" s="29">
        <v>0</v>
      </c>
      <c r="AF14" s="28">
        <v>0</v>
      </c>
      <c r="AG14" s="29">
        <v>0</v>
      </c>
      <c r="AH14" s="28">
        <v>0</v>
      </c>
      <c r="AI14" s="29">
        <v>0</v>
      </c>
      <c r="AJ14" s="28">
        <v>398996</v>
      </c>
      <c r="AK14" s="29">
        <v>0</v>
      </c>
      <c r="AL14" s="30">
        <f t="shared" si="1"/>
        <v>510816</v>
      </c>
      <c r="AM14" s="32">
        <f t="shared" si="0"/>
        <v>0</v>
      </c>
    </row>
    <row r="15" spans="1:39" x14ac:dyDescent="0.25">
      <c r="A15" s="27" t="s">
        <v>47</v>
      </c>
      <c r="B15" s="28">
        <v>0</v>
      </c>
      <c r="C15" s="29">
        <v>0</v>
      </c>
      <c r="D15" s="30">
        <v>0</v>
      </c>
      <c r="E15" s="31">
        <v>0</v>
      </c>
      <c r="F15" s="28">
        <v>0</v>
      </c>
      <c r="G15" s="29">
        <v>0</v>
      </c>
      <c r="H15" s="30">
        <v>0</v>
      </c>
      <c r="I15" s="31">
        <v>0</v>
      </c>
      <c r="J15" s="28">
        <v>0</v>
      </c>
      <c r="K15" s="29">
        <v>0</v>
      </c>
      <c r="L15" s="28">
        <v>0</v>
      </c>
      <c r="M15" s="29">
        <v>0</v>
      </c>
      <c r="N15" s="28">
        <v>0</v>
      </c>
      <c r="O15" s="29">
        <v>0</v>
      </c>
      <c r="P15" s="28">
        <v>0</v>
      </c>
      <c r="Q15" s="29">
        <v>0</v>
      </c>
      <c r="R15" s="28">
        <v>0</v>
      </c>
      <c r="S15" s="29">
        <v>0</v>
      </c>
      <c r="T15" s="28">
        <v>0</v>
      </c>
      <c r="U15" s="29">
        <v>0</v>
      </c>
      <c r="V15" s="28">
        <v>6692</v>
      </c>
      <c r="W15" s="29">
        <v>0</v>
      </c>
      <c r="X15" s="28">
        <v>0</v>
      </c>
      <c r="Y15" s="29">
        <v>0</v>
      </c>
      <c r="Z15" s="28">
        <v>0</v>
      </c>
      <c r="AA15" s="29">
        <v>0</v>
      </c>
      <c r="AB15" s="28">
        <v>0</v>
      </c>
      <c r="AC15" s="29">
        <v>0</v>
      </c>
      <c r="AD15" s="28">
        <v>0</v>
      </c>
      <c r="AE15" s="29">
        <v>0</v>
      </c>
      <c r="AF15" s="28">
        <v>0</v>
      </c>
      <c r="AG15" s="29">
        <v>0</v>
      </c>
      <c r="AH15" s="28">
        <v>11846</v>
      </c>
      <c r="AI15" s="29">
        <v>0</v>
      </c>
      <c r="AJ15" s="28">
        <v>0</v>
      </c>
      <c r="AK15" s="29">
        <v>0</v>
      </c>
      <c r="AL15" s="30">
        <f t="shared" si="1"/>
        <v>18538</v>
      </c>
      <c r="AM15" s="32">
        <f t="shared" si="0"/>
        <v>0</v>
      </c>
    </row>
    <row r="16" spans="1:39" x14ac:dyDescent="0.25">
      <c r="A16" s="27" t="s">
        <v>48</v>
      </c>
      <c r="B16" s="28">
        <v>0</v>
      </c>
      <c r="C16" s="29">
        <v>0</v>
      </c>
      <c r="D16" s="30">
        <v>0</v>
      </c>
      <c r="E16" s="31">
        <v>0</v>
      </c>
      <c r="F16" s="28">
        <v>0</v>
      </c>
      <c r="G16" s="29">
        <v>0</v>
      </c>
      <c r="H16" s="30">
        <v>0</v>
      </c>
      <c r="I16" s="31">
        <v>0</v>
      </c>
      <c r="J16" s="28">
        <v>0</v>
      </c>
      <c r="K16" s="29">
        <v>0</v>
      </c>
      <c r="L16" s="28">
        <v>0</v>
      </c>
      <c r="M16" s="29">
        <v>0</v>
      </c>
      <c r="N16" s="28">
        <v>0</v>
      </c>
      <c r="O16" s="29">
        <v>0</v>
      </c>
      <c r="P16" s="28">
        <v>0</v>
      </c>
      <c r="Q16" s="29">
        <v>0</v>
      </c>
      <c r="R16" s="28">
        <v>0</v>
      </c>
      <c r="S16" s="29">
        <v>0</v>
      </c>
      <c r="T16" s="28">
        <v>0</v>
      </c>
      <c r="U16" s="29">
        <v>0</v>
      </c>
      <c r="V16" s="28">
        <v>4876</v>
      </c>
      <c r="W16" s="29">
        <v>0</v>
      </c>
      <c r="X16" s="28">
        <v>0</v>
      </c>
      <c r="Y16" s="29">
        <v>0</v>
      </c>
      <c r="Z16" s="28">
        <v>0</v>
      </c>
      <c r="AA16" s="29">
        <v>0</v>
      </c>
      <c r="AB16" s="28">
        <v>0</v>
      </c>
      <c r="AC16" s="29">
        <v>0</v>
      </c>
      <c r="AD16" s="28">
        <v>0</v>
      </c>
      <c r="AE16" s="29">
        <v>0</v>
      </c>
      <c r="AF16" s="28">
        <v>0</v>
      </c>
      <c r="AG16" s="29">
        <v>0</v>
      </c>
      <c r="AH16" s="28">
        <v>0</v>
      </c>
      <c r="AI16" s="29">
        <v>0</v>
      </c>
      <c r="AJ16" s="28">
        <v>0</v>
      </c>
      <c r="AK16" s="29">
        <v>0</v>
      </c>
      <c r="AL16" s="30">
        <f t="shared" si="1"/>
        <v>4876</v>
      </c>
      <c r="AM16" s="32">
        <f t="shared" si="0"/>
        <v>0</v>
      </c>
    </row>
    <row r="17" spans="1:39" x14ac:dyDescent="0.25">
      <c r="A17" s="27" t="s">
        <v>49</v>
      </c>
      <c r="B17" s="28">
        <v>0</v>
      </c>
      <c r="C17" s="29">
        <v>0</v>
      </c>
      <c r="D17" s="30">
        <v>0</v>
      </c>
      <c r="E17" s="31">
        <v>0</v>
      </c>
      <c r="F17" s="28">
        <v>0</v>
      </c>
      <c r="G17" s="29">
        <v>0</v>
      </c>
      <c r="H17" s="30">
        <v>0</v>
      </c>
      <c r="I17" s="31">
        <v>0</v>
      </c>
      <c r="J17" s="28">
        <v>0</v>
      </c>
      <c r="K17" s="29">
        <v>0</v>
      </c>
      <c r="L17" s="28">
        <v>0</v>
      </c>
      <c r="M17" s="29">
        <v>0</v>
      </c>
      <c r="N17" s="28">
        <v>0</v>
      </c>
      <c r="O17" s="29">
        <v>0</v>
      </c>
      <c r="P17" s="28">
        <v>0</v>
      </c>
      <c r="Q17" s="29">
        <v>0</v>
      </c>
      <c r="R17" s="28">
        <v>0</v>
      </c>
      <c r="S17" s="29">
        <v>0</v>
      </c>
      <c r="T17" s="28">
        <v>0</v>
      </c>
      <c r="U17" s="29">
        <v>0</v>
      </c>
      <c r="V17" s="28">
        <v>0</v>
      </c>
      <c r="W17" s="29">
        <v>0</v>
      </c>
      <c r="X17" s="28">
        <v>0</v>
      </c>
      <c r="Y17" s="29">
        <v>0</v>
      </c>
      <c r="Z17" s="28">
        <v>0</v>
      </c>
      <c r="AA17" s="29">
        <v>0</v>
      </c>
      <c r="AB17" s="28">
        <v>0</v>
      </c>
      <c r="AC17" s="29">
        <v>0</v>
      </c>
      <c r="AD17" s="28">
        <v>0</v>
      </c>
      <c r="AE17" s="29">
        <v>0</v>
      </c>
      <c r="AF17" s="28">
        <v>0</v>
      </c>
      <c r="AG17" s="29">
        <v>0</v>
      </c>
      <c r="AH17" s="28">
        <v>51826</v>
      </c>
      <c r="AI17" s="29">
        <v>0</v>
      </c>
      <c r="AJ17" s="28">
        <v>0</v>
      </c>
      <c r="AK17" s="29">
        <v>0</v>
      </c>
      <c r="AL17" s="30">
        <f t="shared" si="1"/>
        <v>51826</v>
      </c>
      <c r="AM17" s="32">
        <f t="shared" si="0"/>
        <v>0</v>
      </c>
    </row>
    <row r="18" spans="1:39" x14ac:dyDescent="0.25">
      <c r="A18" s="27" t="s">
        <v>50</v>
      </c>
      <c r="B18" s="28">
        <v>147822</v>
      </c>
      <c r="C18" s="29">
        <v>186</v>
      </c>
      <c r="D18" s="30">
        <v>96779</v>
      </c>
      <c r="E18" s="31">
        <v>0</v>
      </c>
      <c r="F18" s="28">
        <v>558947</v>
      </c>
      <c r="G18" s="29">
        <v>43072</v>
      </c>
      <c r="H18" s="30">
        <v>102516</v>
      </c>
      <c r="I18" s="31">
        <v>9662</v>
      </c>
      <c r="J18" s="28">
        <v>450565</v>
      </c>
      <c r="K18" s="29">
        <v>0</v>
      </c>
      <c r="L18" s="28">
        <v>569274</v>
      </c>
      <c r="M18" s="29">
        <v>24826</v>
      </c>
      <c r="N18" s="28">
        <v>0</v>
      </c>
      <c r="O18" s="29">
        <v>0</v>
      </c>
      <c r="P18" s="28">
        <v>0</v>
      </c>
      <c r="Q18" s="29">
        <v>0</v>
      </c>
      <c r="R18" s="28">
        <v>3499</v>
      </c>
      <c r="S18" s="29">
        <v>0</v>
      </c>
      <c r="T18" s="28">
        <v>0</v>
      </c>
      <c r="U18" s="29">
        <v>0</v>
      </c>
      <c r="V18" s="28">
        <v>119657</v>
      </c>
      <c r="W18" s="29">
        <v>0</v>
      </c>
      <c r="X18" s="28">
        <v>254661</v>
      </c>
      <c r="Y18" s="29">
        <v>0</v>
      </c>
      <c r="Z18" s="28">
        <v>404</v>
      </c>
      <c r="AA18" s="29">
        <v>0</v>
      </c>
      <c r="AB18" s="28">
        <v>0</v>
      </c>
      <c r="AC18" s="29">
        <v>0</v>
      </c>
      <c r="AD18" s="28">
        <v>0</v>
      </c>
      <c r="AE18" s="29">
        <v>0</v>
      </c>
      <c r="AF18" s="28">
        <v>0</v>
      </c>
      <c r="AG18" s="29">
        <v>0</v>
      </c>
      <c r="AH18" s="28">
        <v>476660</v>
      </c>
      <c r="AI18" s="29">
        <v>0</v>
      </c>
      <c r="AJ18" s="28">
        <v>272715</v>
      </c>
      <c r="AK18" s="29">
        <v>0</v>
      </c>
      <c r="AL18" s="30">
        <f>SUM(B18,D18,F18,H18,J18,L18,N18,P18,R18,T18,V18,X18,Z18,AB18,AD18,AF18,AH18,AJ18)</f>
        <v>3053499</v>
      </c>
      <c r="AM18" s="32">
        <f>SUM(C18,E18,G18,I18,K18,M18,O18,Q18,S18,U18,W18,Y18,AA18,AC18,AE18,AG18,AI18,AK18)</f>
        <v>77746</v>
      </c>
    </row>
    <row r="19" spans="1:39" x14ac:dyDescent="0.25">
      <c r="A19" s="27" t="s">
        <v>51</v>
      </c>
      <c r="B19" s="28">
        <v>0</v>
      </c>
      <c r="C19" s="29">
        <v>0</v>
      </c>
      <c r="D19" s="30">
        <v>0</v>
      </c>
      <c r="E19" s="31">
        <v>0</v>
      </c>
      <c r="F19" s="28">
        <v>0</v>
      </c>
      <c r="G19" s="29">
        <v>0</v>
      </c>
      <c r="H19" s="30">
        <v>0</v>
      </c>
      <c r="I19" s="31">
        <v>0</v>
      </c>
      <c r="J19" s="28">
        <v>0</v>
      </c>
      <c r="K19" s="29">
        <v>0</v>
      </c>
      <c r="L19" s="28">
        <v>0</v>
      </c>
      <c r="M19" s="29">
        <v>0</v>
      </c>
      <c r="N19" s="28">
        <v>0</v>
      </c>
      <c r="O19" s="29">
        <v>0</v>
      </c>
      <c r="P19" s="28">
        <v>0</v>
      </c>
      <c r="Q19" s="29">
        <v>0</v>
      </c>
      <c r="R19" s="28">
        <v>0</v>
      </c>
      <c r="S19" s="29">
        <v>0</v>
      </c>
      <c r="T19" s="28">
        <v>0</v>
      </c>
      <c r="U19" s="29">
        <v>0</v>
      </c>
      <c r="V19" s="28">
        <v>44973</v>
      </c>
      <c r="W19" s="29">
        <v>0</v>
      </c>
      <c r="X19" s="28">
        <v>0</v>
      </c>
      <c r="Y19" s="29">
        <v>0</v>
      </c>
      <c r="Z19" s="28">
        <v>0</v>
      </c>
      <c r="AA19" s="29">
        <v>0</v>
      </c>
      <c r="AB19" s="28">
        <v>1029008</v>
      </c>
      <c r="AC19" s="29">
        <v>0</v>
      </c>
      <c r="AD19" s="28">
        <v>0</v>
      </c>
      <c r="AE19" s="29">
        <v>0</v>
      </c>
      <c r="AF19" s="28">
        <v>0</v>
      </c>
      <c r="AG19" s="29">
        <v>0</v>
      </c>
      <c r="AH19" s="28">
        <v>0</v>
      </c>
      <c r="AI19" s="29">
        <v>0</v>
      </c>
      <c r="AJ19" s="28">
        <v>0</v>
      </c>
      <c r="AK19" s="29">
        <v>0</v>
      </c>
      <c r="AL19" s="30">
        <f>SUM(B19,D19,F19,H19,J19,L19,N19,P19,R19,T19,V19,X19,Z19,AB19,AD19,AF19,AH19,AJ19)</f>
        <v>1073981</v>
      </c>
      <c r="AM19" s="32">
        <f t="shared" si="0"/>
        <v>0</v>
      </c>
    </row>
    <row r="20" spans="1:39" x14ac:dyDescent="0.25">
      <c r="A20" s="27" t="s">
        <v>52</v>
      </c>
      <c r="B20" s="28">
        <v>0</v>
      </c>
      <c r="C20" s="29">
        <v>0</v>
      </c>
      <c r="D20" s="30">
        <v>0</v>
      </c>
      <c r="E20" s="31">
        <v>0</v>
      </c>
      <c r="F20" s="28">
        <v>0</v>
      </c>
      <c r="G20" s="29">
        <v>0</v>
      </c>
      <c r="H20" s="30">
        <v>0</v>
      </c>
      <c r="I20" s="31">
        <v>0</v>
      </c>
      <c r="J20" s="28">
        <v>0</v>
      </c>
      <c r="K20" s="29">
        <v>0</v>
      </c>
      <c r="L20" s="28">
        <v>0</v>
      </c>
      <c r="M20" s="29">
        <v>0</v>
      </c>
      <c r="N20" s="28">
        <v>0</v>
      </c>
      <c r="O20" s="29">
        <v>0</v>
      </c>
      <c r="P20" s="28">
        <v>0</v>
      </c>
      <c r="Q20" s="29">
        <v>0</v>
      </c>
      <c r="R20" s="28">
        <v>0</v>
      </c>
      <c r="S20" s="29">
        <v>0</v>
      </c>
      <c r="T20" s="28">
        <v>0</v>
      </c>
      <c r="U20" s="29">
        <v>0</v>
      </c>
      <c r="V20" s="28">
        <v>0</v>
      </c>
      <c r="W20" s="29">
        <v>0</v>
      </c>
      <c r="X20" s="28">
        <v>0</v>
      </c>
      <c r="Y20" s="29">
        <v>0</v>
      </c>
      <c r="Z20" s="28">
        <v>0</v>
      </c>
      <c r="AA20" s="29">
        <v>0</v>
      </c>
      <c r="AB20" s="28">
        <v>151995</v>
      </c>
      <c r="AC20" s="29">
        <v>0</v>
      </c>
      <c r="AD20" s="28">
        <v>0</v>
      </c>
      <c r="AE20" s="29">
        <v>0</v>
      </c>
      <c r="AF20" s="28">
        <v>0</v>
      </c>
      <c r="AG20" s="29">
        <v>0</v>
      </c>
      <c r="AH20" s="28">
        <v>364718</v>
      </c>
      <c r="AI20" s="29">
        <v>0</v>
      </c>
      <c r="AJ20" s="28">
        <v>0</v>
      </c>
      <c r="AK20" s="29">
        <v>0</v>
      </c>
      <c r="AL20" s="30">
        <f t="shared" si="1"/>
        <v>516713</v>
      </c>
      <c r="AM20" s="32">
        <f t="shared" si="0"/>
        <v>0</v>
      </c>
    </row>
    <row r="21" spans="1:39" x14ac:dyDescent="0.25">
      <c r="A21" s="27" t="s">
        <v>206</v>
      </c>
      <c r="B21" s="28">
        <v>0</v>
      </c>
      <c r="C21" s="29">
        <v>0</v>
      </c>
      <c r="D21" s="30">
        <v>0</v>
      </c>
      <c r="E21" s="31">
        <v>0</v>
      </c>
      <c r="F21" s="28">
        <v>0</v>
      </c>
      <c r="G21" s="29">
        <v>0</v>
      </c>
      <c r="H21" s="30">
        <v>0</v>
      </c>
      <c r="I21" s="31">
        <v>0</v>
      </c>
      <c r="J21" s="28">
        <v>0</v>
      </c>
      <c r="K21" s="29">
        <v>0</v>
      </c>
      <c r="L21" s="28">
        <v>0</v>
      </c>
      <c r="M21" s="29">
        <v>0</v>
      </c>
      <c r="N21" s="28">
        <v>0</v>
      </c>
      <c r="O21" s="29">
        <v>0</v>
      </c>
      <c r="P21" s="28">
        <v>0</v>
      </c>
      <c r="Q21" s="29">
        <v>0</v>
      </c>
      <c r="R21" s="28">
        <v>0</v>
      </c>
      <c r="S21" s="29">
        <v>0</v>
      </c>
      <c r="T21" s="28">
        <v>0</v>
      </c>
      <c r="U21" s="29">
        <v>0</v>
      </c>
      <c r="V21" s="28">
        <v>0</v>
      </c>
      <c r="W21" s="29">
        <v>0</v>
      </c>
      <c r="X21" s="28">
        <v>0</v>
      </c>
      <c r="Y21" s="29">
        <v>0</v>
      </c>
      <c r="Z21" s="28">
        <v>0</v>
      </c>
      <c r="AA21" s="29">
        <v>0</v>
      </c>
      <c r="AB21" s="28">
        <v>0</v>
      </c>
      <c r="AC21" s="29">
        <v>0</v>
      </c>
      <c r="AD21" s="28">
        <v>0</v>
      </c>
      <c r="AE21" s="29">
        <v>0</v>
      </c>
      <c r="AF21" s="28">
        <v>0</v>
      </c>
      <c r="AG21" s="29">
        <v>0</v>
      </c>
      <c r="AH21" s="28">
        <v>0</v>
      </c>
      <c r="AI21" s="29">
        <v>0</v>
      </c>
      <c r="AJ21" s="28">
        <v>0</v>
      </c>
      <c r="AK21" s="29">
        <v>0</v>
      </c>
      <c r="AL21" s="30">
        <f t="shared" si="1"/>
        <v>0</v>
      </c>
      <c r="AM21" s="32">
        <f t="shared" si="0"/>
        <v>0</v>
      </c>
    </row>
    <row r="22" spans="1:39" x14ac:dyDescent="0.25">
      <c r="A22" s="27" t="s">
        <v>168</v>
      </c>
      <c r="B22" s="28">
        <v>0</v>
      </c>
      <c r="C22" s="29">
        <v>0</v>
      </c>
      <c r="D22" s="30">
        <v>0</v>
      </c>
      <c r="E22" s="31">
        <v>0</v>
      </c>
      <c r="F22" s="28">
        <v>0</v>
      </c>
      <c r="G22" s="29">
        <v>0</v>
      </c>
      <c r="H22" s="30">
        <v>0</v>
      </c>
      <c r="I22" s="31">
        <v>0</v>
      </c>
      <c r="J22" s="28">
        <v>0</v>
      </c>
      <c r="K22" s="29">
        <v>0</v>
      </c>
      <c r="L22" s="28">
        <v>0</v>
      </c>
      <c r="M22" s="29">
        <v>0</v>
      </c>
      <c r="N22" s="28">
        <v>0</v>
      </c>
      <c r="O22" s="29">
        <v>0</v>
      </c>
      <c r="P22" s="28">
        <v>0</v>
      </c>
      <c r="Q22" s="29">
        <v>0</v>
      </c>
      <c r="R22" s="28">
        <v>0</v>
      </c>
      <c r="S22" s="29">
        <v>0</v>
      </c>
      <c r="T22" s="28">
        <v>0</v>
      </c>
      <c r="U22" s="29">
        <v>0</v>
      </c>
      <c r="V22" s="28">
        <v>0</v>
      </c>
      <c r="W22" s="29">
        <v>0</v>
      </c>
      <c r="X22" s="28">
        <v>0</v>
      </c>
      <c r="Y22" s="29">
        <v>0</v>
      </c>
      <c r="Z22" s="28">
        <v>0</v>
      </c>
      <c r="AA22" s="29">
        <v>0</v>
      </c>
      <c r="AB22" s="28">
        <v>0</v>
      </c>
      <c r="AC22" s="29">
        <v>0</v>
      </c>
      <c r="AD22" s="28">
        <v>0</v>
      </c>
      <c r="AE22" s="29">
        <v>0</v>
      </c>
      <c r="AF22" s="28">
        <v>0</v>
      </c>
      <c r="AG22" s="29">
        <v>0</v>
      </c>
      <c r="AH22" s="28">
        <v>23553</v>
      </c>
      <c r="AI22" s="29">
        <v>0</v>
      </c>
      <c r="AJ22" s="28">
        <v>0</v>
      </c>
      <c r="AK22" s="29">
        <v>0</v>
      </c>
      <c r="AL22" s="30">
        <f t="shared" si="1"/>
        <v>23553</v>
      </c>
      <c r="AM22" s="32">
        <f t="shared" si="0"/>
        <v>0</v>
      </c>
    </row>
    <row r="23" spans="1:39" x14ac:dyDescent="0.25">
      <c r="A23" s="27" t="s">
        <v>53</v>
      </c>
      <c r="B23" s="28">
        <v>0</v>
      </c>
      <c r="C23" s="29">
        <v>0</v>
      </c>
      <c r="D23" s="30">
        <v>0</v>
      </c>
      <c r="E23" s="31">
        <v>0</v>
      </c>
      <c r="F23" s="28">
        <v>0</v>
      </c>
      <c r="G23" s="29">
        <v>0</v>
      </c>
      <c r="H23" s="30">
        <v>0</v>
      </c>
      <c r="I23" s="31">
        <v>0</v>
      </c>
      <c r="J23" s="28">
        <v>0</v>
      </c>
      <c r="K23" s="29">
        <v>0</v>
      </c>
      <c r="L23" s="28">
        <v>0</v>
      </c>
      <c r="M23" s="29">
        <v>0</v>
      </c>
      <c r="N23" s="28">
        <v>0</v>
      </c>
      <c r="O23" s="29">
        <v>0</v>
      </c>
      <c r="P23" s="28">
        <v>0</v>
      </c>
      <c r="Q23" s="29">
        <v>0</v>
      </c>
      <c r="R23" s="28">
        <v>0</v>
      </c>
      <c r="S23" s="29">
        <v>0</v>
      </c>
      <c r="T23" s="28">
        <v>0</v>
      </c>
      <c r="U23" s="29">
        <v>0</v>
      </c>
      <c r="V23" s="28">
        <v>0</v>
      </c>
      <c r="W23" s="29">
        <v>0</v>
      </c>
      <c r="X23" s="28">
        <v>0</v>
      </c>
      <c r="Y23" s="29">
        <v>0</v>
      </c>
      <c r="Z23" s="28">
        <v>0</v>
      </c>
      <c r="AA23" s="29">
        <v>0</v>
      </c>
      <c r="AB23" s="28">
        <v>256083</v>
      </c>
      <c r="AC23" s="29">
        <v>0</v>
      </c>
      <c r="AD23" s="28">
        <v>0</v>
      </c>
      <c r="AE23" s="29">
        <v>0</v>
      </c>
      <c r="AF23" s="28">
        <v>0</v>
      </c>
      <c r="AG23" s="29">
        <v>0</v>
      </c>
      <c r="AH23" s="28">
        <v>0</v>
      </c>
      <c r="AI23" s="29">
        <v>0</v>
      </c>
      <c r="AJ23" s="28">
        <v>0</v>
      </c>
      <c r="AK23" s="29">
        <v>0</v>
      </c>
      <c r="AL23" s="30">
        <f t="shared" si="1"/>
        <v>256083</v>
      </c>
      <c r="AM23" s="32">
        <f t="shared" si="0"/>
        <v>0</v>
      </c>
    </row>
    <row r="24" spans="1:39" x14ac:dyDescent="0.25">
      <c r="A24" s="27" t="s">
        <v>54</v>
      </c>
      <c r="B24" s="28">
        <v>177817</v>
      </c>
      <c r="C24" s="29">
        <v>0</v>
      </c>
      <c r="D24" s="30">
        <v>113753</v>
      </c>
      <c r="E24" s="31">
        <v>0</v>
      </c>
      <c r="F24" s="28">
        <v>475304</v>
      </c>
      <c r="G24" s="29">
        <v>0</v>
      </c>
      <c r="H24" s="30">
        <v>564411</v>
      </c>
      <c r="I24" s="31">
        <v>0</v>
      </c>
      <c r="J24" s="28">
        <v>363859</v>
      </c>
      <c r="K24" s="29">
        <v>0</v>
      </c>
      <c r="L24" s="28">
        <v>339451</v>
      </c>
      <c r="M24" s="29">
        <v>0</v>
      </c>
      <c r="N24" s="28">
        <v>0</v>
      </c>
      <c r="O24" s="29">
        <v>0</v>
      </c>
      <c r="P24" s="28">
        <v>0</v>
      </c>
      <c r="Q24" s="29">
        <v>0</v>
      </c>
      <c r="R24" s="28">
        <v>34434</v>
      </c>
      <c r="S24" s="29">
        <v>0</v>
      </c>
      <c r="T24" s="28">
        <v>829973</v>
      </c>
      <c r="U24" s="29">
        <v>0</v>
      </c>
      <c r="V24" s="28">
        <v>151025</v>
      </c>
      <c r="W24" s="29">
        <v>0</v>
      </c>
      <c r="X24" s="28">
        <v>279401</v>
      </c>
      <c r="Y24" s="29">
        <v>0</v>
      </c>
      <c r="Z24" s="28">
        <v>0</v>
      </c>
      <c r="AA24" s="29">
        <v>0</v>
      </c>
      <c r="AB24" s="28">
        <v>0</v>
      </c>
      <c r="AC24" s="29">
        <v>0</v>
      </c>
      <c r="AD24" s="28">
        <v>0</v>
      </c>
      <c r="AE24" s="29">
        <v>0</v>
      </c>
      <c r="AF24" s="28">
        <v>0</v>
      </c>
      <c r="AG24" s="29">
        <v>0</v>
      </c>
      <c r="AH24" s="28">
        <v>0</v>
      </c>
      <c r="AI24" s="29">
        <v>0</v>
      </c>
      <c r="AJ24" s="28">
        <v>278230</v>
      </c>
      <c r="AK24" s="29">
        <v>0</v>
      </c>
      <c r="AL24" s="30">
        <f t="shared" si="1"/>
        <v>3607658</v>
      </c>
      <c r="AM24" s="32">
        <f t="shared" si="0"/>
        <v>0</v>
      </c>
    </row>
    <row r="25" spans="1:39" x14ac:dyDescent="0.25">
      <c r="A25" s="27" t="s">
        <v>55</v>
      </c>
      <c r="B25" s="28">
        <v>0</v>
      </c>
      <c r="C25" s="29">
        <v>0</v>
      </c>
      <c r="D25" s="30">
        <v>0</v>
      </c>
      <c r="E25" s="31">
        <v>0</v>
      </c>
      <c r="F25" s="28">
        <v>0</v>
      </c>
      <c r="G25" s="29">
        <v>0</v>
      </c>
      <c r="H25" s="30">
        <v>0</v>
      </c>
      <c r="I25" s="31">
        <v>0</v>
      </c>
      <c r="J25" s="28">
        <v>0</v>
      </c>
      <c r="K25" s="29">
        <v>0</v>
      </c>
      <c r="L25" s="28">
        <v>0</v>
      </c>
      <c r="M25" s="29">
        <v>0</v>
      </c>
      <c r="N25" s="28">
        <v>0</v>
      </c>
      <c r="O25" s="29">
        <v>0</v>
      </c>
      <c r="P25" s="28">
        <v>0</v>
      </c>
      <c r="Q25" s="29">
        <v>0</v>
      </c>
      <c r="R25" s="28">
        <v>0</v>
      </c>
      <c r="S25" s="29">
        <v>0</v>
      </c>
      <c r="T25" s="28">
        <v>0</v>
      </c>
      <c r="U25" s="29">
        <v>0</v>
      </c>
      <c r="V25" s="28">
        <v>0</v>
      </c>
      <c r="W25" s="29">
        <v>0</v>
      </c>
      <c r="X25" s="28">
        <v>0</v>
      </c>
      <c r="Y25" s="29">
        <v>0</v>
      </c>
      <c r="Z25" s="28">
        <v>0</v>
      </c>
      <c r="AA25" s="29">
        <v>0</v>
      </c>
      <c r="AB25" s="28">
        <v>0</v>
      </c>
      <c r="AC25" s="29">
        <v>0</v>
      </c>
      <c r="AD25" s="28">
        <v>0</v>
      </c>
      <c r="AE25" s="29">
        <v>0</v>
      </c>
      <c r="AF25" s="28">
        <v>0</v>
      </c>
      <c r="AG25" s="29">
        <v>0</v>
      </c>
      <c r="AH25" s="28">
        <v>46223</v>
      </c>
      <c r="AI25" s="29">
        <v>0</v>
      </c>
      <c r="AJ25" s="28">
        <v>0</v>
      </c>
      <c r="AK25" s="29">
        <v>0</v>
      </c>
      <c r="AL25" s="30">
        <f t="shared" si="1"/>
        <v>46223</v>
      </c>
      <c r="AM25" s="32">
        <f t="shared" si="0"/>
        <v>0</v>
      </c>
    </row>
    <row r="26" spans="1:39" x14ac:dyDescent="0.25">
      <c r="A26" s="27" t="s">
        <v>162</v>
      </c>
      <c r="B26" s="28">
        <v>0</v>
      </c>
      <c r="C26" s="29">
        <v>0</v>
      </c>
      <c r="D26" s="30">
        <v>0</v>
      </c>
      <c r="E26" s="31">
        <v>0</v>
      </c>
      <c r="F26" s="28">
        <v>0</v>
      </c>
      <c r="G26" s="29">
        <v>0</v>
      </c>
      <c r="H26" s="30">
        <v>0</v>
      </c>
      <c r="I26" s="31">
        <v>0</v>
      </c>
      <c r="J26" s="28">
        <v>0</v>
      </c>
      <c r="K26" s="29">
        <v>0</v>
      </c>
      <c r="L26" s="28">
        <v>0</v>
      </c>
      <c r="M26" s="29">
        <v>0</v>
      </c>
      <c r="N26" s="28">
        <v>0</v>
      </c>
      <c r="O26" s="29">
        <v>0</v>
      </c>
      <c r="P26" s="28">
        <v>0</v>
      </c>
      <c r="Q26" s="29">
        <v>0</v>
      </c>
      <c r="R26" s="28">
        <v>0</v>
      </c>
      <c r="S26" s="29">
        <v>0</v>
      </c>
      <c r="T26" s="28">
        <v>0</v>
      </c>
      <c r="U26" s="29">
        <v>0</v>
      </c>
      <c r="V26" s="28">
        <v>417</v>
      </c>
      <c r="W26" s="29">
        <v>0</v>
      </c>
      <c r="X26" s="28">
        <v>0</v>
      </c>
      <c r="Y26" s="29">
        <v>0</v>
      </c>
      <c r="Z26" s="28">
        <v>0</v>
      </c>
      <c r="AA26" s="29">
        <v>0</v>
      </c>
      <c r="AB26" s="28">
        <v>0</v>
      </c>
      <c r="AC26" s="29">
        <v>0</v>
      </c>
      <c r="AD26" s="28">
        <v>0</v>
      </c>
      <c r="AE26" s="29">
        <v>0</v>
      </c>
      <c r="AF26" s="28">
        <v>0</v>
      </c>
      <c r="AG26" s="29">
        <v>0</v>
      </c>
      <c r="AH26" s="28">
        <v>0</v>
      </c>
      <c r="AI26" s="29">
        <v>0</v>
      </c>
      <c r="AJ26" s="28">
        <v>0</v>
      </c>
      <c r="AK26" s="29">
        <v>0</v>
      </c>
      <c r="AL26" s="30">
        <f t="shared" ref="AL26:AL27" si="2">SUM(B26,D26,F26,H26,J26,L26,N26,P26,R26,T26,V26,X26,Z26,AB26,AD26,AF26,AH26,AJ26)</f>
        <v>417</v>
      </c>
      <c r="AM26" s="32">
        <f t="shared" ref="AM26:AM27" si="3">SUM(C26,E26,G26,I26,K26,M26,O26,Q26,S26,U26,W26,Y26,AA26,AC26,AE26,AG26,AI26,AK26)</f>
        <v>0</v>
      </c>
    </row>
    <row r="27" spans="1:39" x14ac:dyDescent="0.25">
      <c r="A27" s="27" t="s">
        <v>56</v>
      </c>
      <c r="B27" s="28">
        <v>0</v>
      </c>
      <c r="C27" s="29">
        <v>0</v>
      </c>
      <c r="D27" s="30">
        <v>0</v>
      </c>
      <c r="E27" s="31">
        <v>0</v>
      </c>
      <c r="F27" s="28">
        <v>0</v>
      </c>
      <c r="G27" s="29">
        <v>0</v>
      </c>
      <c r="H27" s="30">
        <v>0</v>
      </c>
      <c r="I27" s="31">
        <v>0</v>
      </c>
      <c r="J27" s="28">
        <v>0</v>
      </c>
      <c r="K27" s="29">
        <v>0</v>
      </c>
      <c r="L27" s="28">
        <v>0</v>
      </c>
      <c r="M27" s="29">
        <v>0</v>
      </c>
      <c r="N27" s="28">
        <v>0</v>
      </c>
      <c r="O27" s="29">
        <v>0</v>
      </c>
      <c r="P27" s="28">
        <v>0</v>
      </c>
      <c r="Q27" s="29">
        <v>0</v>
      </c>
      <c r="R27" s="28">
        <v>0</v>
      </c>
      <c r="S27" s="29">
        <v>0</v>
      </c>
      <c r="T27" s="28">
        <v>0</v>
      </c>
      <c r="U27" s="29">
        <v>0</v>
      </c>
      <c r="V27" s="28">
        <v>49841</v>
      </c>
      <c r="W27" s="29">
        <v>0</v>
      </c>
      <c r="X27" s="28">
        <v>0</v>
      </c>
      <c r="Y27" s="29">
        <v>0</v>
      </c>
      <c r="Z27" s="28">
        <v>0</v>
      </c>
      <c r="AA27" s="29">
        <v>0</v>
      </c>
      <c r="AB27" s="28">
        <v>0</v>
      </c>
      <c r="AC27" s="29">
        <v>0</v>
      </c>
      <c r="AD27" s="28">
        <v>0</v>
      </c>
      <c r="AE27" s="29">
        <v>0</v>
      </c>
      <c r="AF27" s="28">
        <v>0</v>
      </c>
      <c r="AG27" s="29">
        <v>0</v>
      </c>
      <c r="AH27" s="28">
        <v>0</v>
      </c>
      <c r="AI27" s="29">
        <v>0</v>
      </c>
      <c r="AJ27" s="28">
        <v>0</v>
      </c>
      <c r="AK27" s="29">
        <v>0</v>
      </c>
      <c r="AL27" s="30">
        <f t="shared" si="2"/>
        <v>49841</v>
      </c>
      <c r="AM27" s="32">
        <f t="shared" si="3"/>
        <v>0</v>
      </c>
    </row>
    <row r="28" spans="1:39" x14ac:dyDescent="0.25">
      <c r="A28" s="27" t="s">
        <v>151</v>
      </c>
      <c r="B28" s="28">
        <v>0</v>
      </c>
      <c r="C28" s="29">
        <v>0</v>
      </c>
      <c r="D28" s="30">
        <v>0</v>
      </c>
      <c r="E28" s="31">
        <v>0</v>
      </c>
      <c r="F28" s="28">
        <v>0</v>
      </c>
      <c r="G28" s="29">
        <v>0</v>
      </c>
      <c r="H28" s="30">
        <v>0</v>
      </c>
      <c r="I28" s="31">
        <v>0</v>
      </c>
      <c r="J28" s="28">
        <v>0</v>
      </c>
      <c r="K28" s="29">
        <v>0</v>
      </c>
      <c r="L28" s="28">
        <v>0</v>
      </c>
      <c r="M28" s="29">
        <v>0</v>
      </c>
      <c r="N28" s="28">
        <v>0</v>
      </c>
      <c r="O28" s="29">
        <v>0</v>
      </c>
      <c r="P28" s="28">
        <v>0</v>
      </c>
      <c r="Q28" s="29">
        <v>0</v>
      </c>
      <c r="R28" s="28">
        <v>0</v>
      </c>
      <c r="S28" s="29">
        <v>0</v>
      </c>
      <c r="T28" s="28">
        <v>0</v>
      </c>
      <c r="U28" s="29">
        <v>0</v>
      </c>
      <c r="V28" s="28">
        <v>0</v>
      </c>
      <c r="W28" s="29">
        <v>0</v>
      </c>
      <c r="X28" s="28">
        <v>0</v>
      </c>
      <c r="Y28" s="29">
        <v>0</v>
      </c>
      <c r="Z28" s="28">
        <v>0</v>
      </c>
      <c r="AA28" s="29">
        <v>0</v>
      </c>
      <c r="AB28" s="28">
        <v>0</v>
      </c>
      <c r="AC28" s="29">
        <v>0</v>
      </c>
      <c r="AD28" s="28">
        <v>0</v>
      </c>
      <c r="AE28" s="29">
        <v>0</v>
      </c>
      <c r="AF28" s="28">
        <v>0</v>
      </c>
      <c r="AG28" s="29">
        <v>0</v>
      </c>
      <c r="AH28" s="28">
        <v>2157</v>
      </c>
      <c r="AI28" s="29">
        <v>0</v>
      </c>
      <c r="AJ28" s="28">
        <v>0</v>
      </c>
      <c r="AK28" s="29">
        <v>0</v>
      </c>
      <c r="AL28" s="30">
        <f>SUM(B28,D28,F28,H28,J28,L28,N28,P28,R28,T28,V28,X28,Z28,AB28,AD28,AF28,AH28,AJ28)</f>
        <v>2157</v>
      </c>
      <c r="AM28" s="32">
        <f>SUM(C28,E28,G28,I28,K28,M28,O28,Q28,S28,U28,W28,Y28,AA28,AC28,AE28,AG28,AI28,AK28)</f>
        <v>0</v>
      </c>
    </row>
    <row r="29" spans="1:39" x14ac:dyDescent="0.25">
      <c r="A29" s="27" t="s">
        <v>201</v>
      </c>
      <c r="B29" s="28">
        <v>0</v>
      </c>
      <c r="C29" s="29">
        <v>0</v>
      </c>
      <c r="D29" s="30">
        <v>0</v>
      </c>
      <c r="E29" s="31">
        <v>0</v>
      </c>
      <c r="F29" s="28">
        <v>0</v>
      </c>
      <c r="G29" s="29">
        <v>0</v>
      </c>
      <c r="H29" s="30">
        <v>0</v>
      </c>
      <c r="I29" s="31">
        <v>0</v>
      </c>
      <c r="J29" s="28">
        <v>0</v>
      </c>
      <c r="K29" s="29">
        <v>0</v>
      </c>
      <c r="L29" s="28">
        <v>0</v>
      </c>
      <c r="M29" s="29">
        <v>0</v>
      </c>
      <c r="N29" s="28">
        <v>0</v>
      </c>
      <c r="O29" s="29">
        <v>0</v>
      </c>
      <c r="P29" s="28">
        <v>0</v>
      </c>
      <c r="Q29" s="29">
        <v>0</v>
      </c>
      <c r="R29" s="28">
        <v>0</v>
      </c>
      <c r="S29" s="29">
        <v>0</v>
      </c>
      <c r="T29" s="28">
        <v>0</v>
      </c>
      <c r="U29" s="29">
        <v>0</v>
      </c>
      <c r="V29" s="28">
        <v>0</v>
      </c>
      <c r="W29" s="29">
        <v>0</v>
      </c>
      <c r="X29" s="28">
        <v>0</v>
      </c>
      <c r="Y29" s="29">
        <v>0</v>
      </c>
      <c r="Z29" s="28">
        <v>0</v>
      </c>
      <c r="AA29" s="29">
        <v>0</v>
      </c>
      <c r="AB29" s="28">
        <v>0</v>
      </c>
      <c r="AC29" s="29">
        <v>0</v>
      </c>
      <c r="AD29" s="28">
        <v>0</v>
      </c>
      <c r="AE29" s="29">
        <v>0</v>
      </c>
      <c r="AF29" s="28">
        <v>0</v>
      </c>
      <c r="AG29" s="29">
        <v>0</v>
      </c>
      <c r="AH29" s="28">
        <v>0</v>
      </c>
      <c r="AI29" s="29">
        <v>0</v>
      </c>
      <c r="AJ29" s="28">
        <v>0</v>
      </c>
      <c r="AK29" s="29">
        <v>0</v>
      </c>
      <c r="AL29" s="30">
        <f>SUM(B29,D29,F29,H29,J29,L29,N29,P29,R29,T29,V29,X29,Z29,AB29,AD29,AF29,AH29,AJ29)</f>
        <v>0</v>
      </c>
      <c r="AM29" s="32">
        <f>SUM(C29,E29,G29,I29,K29,M29,O29,Q29,S29,U29,W29,Y29,AA29,AC29,AE29,AG29,AI29,AK29)</f>
        <v>0</v>
      </c>
    </row>
    <row r="30" spans="1:39" x14ac:dyDescent="0.25">
      <c r="A30" s="27" t="s">
        <v>57</v>
      </c>
      <c r="B30" s="28">
        <v>0</v>
      </c>
      <c r="C30" s="29">
        <v>0</v>
      </c>
      <c r="D30" s="30">
        <v>0</v>
      </c>
      <c r="E30" s="31">
        <v>0</v>
      </c>
      <c r="F30" s="28">
        <v>0</v>
      </c>
      <c r="G30" s="29">
        <v>0</v>
      </c>
      <c r="H30" s="30">
        <v>0</v>
      </c>
      <c r="I30" s="31">
        <v>0</v>
      </c>
      <c r="J30" s="28">
        <v>0</v>
      </c>
      <c r="K30" s="29">
        <v>0</v>
      </c>
      <c r="L30" s="28">
        <v>0</v>
      </c>
      <c r="M30" s="29">
        <v>0</v>
      </c>
      <c r="N30" s="28">
        <v>0</v>
      </c>
      <c r="O30" s="29">
        <v>0</v>
      </c>
      <c r="P30" s="28">
        <v>0</v>
      </c>
      <c r="Q30" s="29">
        <v>0</v>
      </c>
      <c r="R30" s="28">
        <v>0</v>
      </c>
      <c r="S30" s="29">
        <v>0</v>
      </c>
      <c r="T30" s="28">
        <v>0</v>
      </c>
      <c r="U30" s="29">
        <v>0</v>
      </c>
      <c r="V30" s="28">
        <v>0</v>
      </c>
      <c r="W30" s="29">
        <v>0</v>
      </c>
      <c r="X30" s="28">
        <v>0</v>
      </c>
      <c r="Y30" s="29">
        <v>0</v>
      </c>
      <c r="Z30" s="28">
        <v>0</v>
      </c>
      <c r="AA30" s="29">
        <v>0</v>
      </c>
      <c r="AB30" s="28">
        <v>355340</v>
      </c>
      <c r="AC30" s="29">
        <v>0</v>
      </c>
      <c r="AD30" s="28">
        <v>0</v>
      </c>
      <c r="AE30" s="29">
        <v>0</v>
      </c>
      <c r="AF30" s="28">
        <v>0</v>
      </c>
      <c r="AG30" s="29">
        <v>0</v>
      </c>
      <c r="AH30" s="28">
        <v>0</v>
      </c>
      <c r="AI30" s="29">
        <v>0</v>
      </c>
      <c r="AJ30" s="28">
        <v>0</v>
      </c>
      <c r="AK30" s="29">
        <v>0</v>
      </c>
      <c r="AL30" s="30">
        <f t="shared" si="1"/>
        <v>355340</v>
      </c>
      <c r="AM30" s="32">
        <f t="shared" si="0"/>
        <v>0</v>
      </c>
    </row>
    <row r="31" spans="1:39" x14ac:dyDescent="0.25">
      <c r="A31" s="27" t="s">
        <v>58</v>
      </c>
      <c r="B31" s="28">
        <v>0</v>
      </c>
      <c r="C31" s="29">
        <v>0</v>
      </c>
      <c r="D31" s="30">
        <v>0</v>
      </c>
      <c r="E31" s="31">
        <v>0</v>
      </c>
      <c r="F31" s="28">
        <v>0</v>
      </c>
      <c r="G31" s="29">
        <v>0</v>
      </c>
      <c r="H31" s="30">
        <v>0</v>
      </c>
      <c r="I31" s="31">
        <v>0</v>
      </c>
      <c r="J31" s="28">
        <v>0</v>
      </c>
      <c r="K31" s="29">
        <v>0</v>
      </c>
      <c r="L31" s="28">
        <v>0</v>
      </c>
      <c r="M31" s="29">
        <v>0</v>
      </c>
      <c r="N31" s="28">
        <v>0</v>
      </c>
      <c r="O31" s="29">
        <v>0</v>
      </c>
      <c r="P31" s="28">
        <v>0</v>
      </c>
      <c r="Q31" s="29">
        <v>0</v>
      </c>
      <c r="R31" s="28">
        <v>0</v>
      </c>
      <c r="S31" s="29">
        <v>0</v>
      </c>
      <c r="T31" s="28">
        <v>0</v>
      </c>
      <c r="U31" s="29">
        <v>0</v>
      </c>
      <c r="V31" s="28">
        <v>0</v>
      </c>
      <c r="W31" s="29">
        <v>0</v>
      </c>
      <c r="X31" s="28">
        <v>0</v>
      </c>
      <c r="Y31" s="29">
        <v>0</v>
      </c>
      <c r="Z31" s="28">
        <v>0</v>
      </c>
      <c r="AA31" s="29">
        <v>0</v>
      </c>
      <c r="AB31" s="28">
        <v>0</v>
      </c>
      <c r="AC31" s="29">
        <v>0</v>
      </c>
      <c r="AD31" s="28">
        <v>0</v>
      </c>
      <c r="AE31" s="29">
        <v>0</v>
      </c>
      <c r="AF31" s="28">
        <v>0</v>
      </c>
      <c r="AG31" s="29">
        <v>0</v>
      </c>
      <c r="AH31" s="28">
        <v>122</v>
      </c>
      <c r="AI31" s="29">
        <v>0</v>
      </c>
      <c r="AJ31" s="28">
        <v>0</v>
      </c>
      <c r="AK31" s="29">
        <v>0</v>
      </c>
      <c r="AL31" s="30">
        <f>SUM(B31,D31,F31,H31,J31,L31,N31,P31,R31,T31,V31,X31,Z31,AB31,AD31,AF31,AH31,AJ31)</f>
        <v>122</v>
      </c>
      <c r="AM31" s="32">
        <f>SUM(C31,E31,G31,I31,K31,M31,O31,Q31,S31,U31,W31,Y31,AA31,AC31,AE31,AG31,AI31,AK31)</f>
        <v>0</v>
      </c>
    </row>
    <row r="32" spans="1:39" x14ac:dyDescent="0.25">
      <c r="A32" s="27" t="s">
        <v>59</v>
      </c>
      <c r="B32" s="28">
        <v>3113</v>
      </c>
      <c r="C32" s="29">
        <v>0</v>
      </c>
      <c r="D32" s="30">
        <v>690</v>
      </c>
      <c r="E32" s="31">
        <v>0</v>
      </c>
      <c r="F32" s="28">
        <v>2169</v>
      </c>
      <c r="G32" s="29">
        <v>0</v>
      </c>
      <c r="H32" s="30">
        <v>13</v>
      </c>
      <c r="I32" s="31">
        <v>0</v>
      </c>
      <c r="J32" s="28">
        <v>0</v>
      </c>
      <c r="K32" s="29">
        <v>0</v>
      </c>
      <c r="L32" s="28">
        <v>0</v>
      </c>
      <c r="M32" s="29">
        <v>0</v>
      </c>
      <c r="N32" s="28">
        <v>0</v>
      </c>
      <c r="O32" s="29">
        <v>0</v>
      </c>
      <c r="P32" s="28">
        <v>0</v>
      </c>
      <c r="Q32" s="29">
        <v>0</v>
      </c>
      <c r="R32" s="28">
        <v>0</v>
      </c>
      <c r="S32" s="29">
        <v>0</v>
      </c>
      <c r="T32" s="28">
        <v>0</v>
      </c>
      <c r="U32" s="29">
        <v>0</v>
      </c>
      <c r="V32" s="28">
        <v>5509</v>
      </c>
      <c r="W32" s="29">
        <v>0</v>
      </c>
      <c r="X32" s="28">
        <v>0</v>
      </c>
      <c r="Y32" s="29">
        <v>0</v>
      </c>
      <c r="Z32" s="28">
        <v>0</v>
      </c>
      <c r="AA32" s="29">
        <v>0</v>
      </c>
      <c r="AB32" s="28">
        <v>0</v>
      </c>
      <c r="AC32" s="29">
        <v>0</v>
      </c>
      <c r="AD32" s="28">
        <v>0</v>
      </c>
      <c r="AE32" s="29">
        <v>0</v>
      </c>
      <c r="AF32" s="28">
        <v>0</v>
      </c>
      <c r="AG32" s="29">
        <v>0</v>
      </c>
      <c r="AH32" s="28">
        <v>0</v>
      </c>
      <c r="AI32" s="29">
        <v>0</v>
      </c>
      <c r="AJ32" s="28">
        <v>0</v>
      </c>
      <c r="AK32" s="29">
        <v>0</v>
      </c>
      <c r="AL32" s="30">
        <f t="shared" si="1"/>
        <v>11494</v>
      </c>
      <c r="AM32" s="32">
        <f t="shared" si="0"/>
        <v>0</v>
      </c>
    </row>
    <row r="33" spans="1:39" x14ac:dyDescent="0.25">
      <c r="A33" s="27" t="s">
        <v>60</v>
      </c>
      <c r="B33" s="28">
        <v>0</v>
      </c>
      <c r="C33" s="29">
        <v>0</v>
      </c>
      <c r="D33" s="30">
        <v>0</v>
      </c>
      <c r="E33" s="31">
        <v>0</v>
      </c>
      <c r="F33" s="28">
        <v>0</v>
      </c>
      <c r="G33" s="29">
        <v>0</v>
      </c>
      <c r="H33" s="30">
        <v>0</v>
      </c>
      <c r="I33" s="31">
        <v>0</v>
      </c>
      <c r="J33" s="28">
        <v>0</v>
      </c>
      <c r="K33" s="29">
        <v>0</v>
      </c>
      <c r="L33" s="28">
        <v>0</v>
      </c>
      <c r="M33" s="29">
        <v>0</v>
      </c>
      <c r="N33" s="28">
        <v>0</v>
      </c>
      <c r="O33" s="29">
        <v>0</v>
      </c>
      <c r="P33" s="28">
        <v>0</v>
      </c>
      <c r="Q33" s="29">
        <v>0</v>
      </c>
      <c r="R33" s="28">
        <v>0</v>
      </c>
      <c r="S33" s="29">
        <v>0</v>
      </c>
      <c r="T33" s="28">
        <v>0</v>
      </c>
      <c r="U33" s="29">
        <v>0</v>
      </c>
      <c r="V33" s="28">
        <v>0</v>
      </c>
      <c r="W33" s="29">
        <v>0</v>
      </c>
      <c r="X33" s="28">
        <v>0</v>
      </c>
      <c r="Y33" s="29">
        <v>0</v>
      </c>
      <c r="Z33" s="28">
        <v>0</v>
      </c>
      <c r="AA33" s="29">
        <v>0</v>
      </c>
      <c r="AB33" s="28">
        <v>0</v>
      </c>
      <c r="AC33" s="29">
        <v>0</v>
      </c>
      <c r="AD33" s="28">
        <v>0</v>
      </c>
      <c r="AE33" s="29">
        <v>0</v>
      </c>
      <c r="AF33" s="28">
        <v>0</v>
      </c>
      <c r="AG33" s="29">
        <v>0</v>
      </c>
      <c r="AH33" s="28">
        <v>12230</v>
      </c>
      <c r="AI33" s="29">
        <v>0</v>
      </c>
      <c r="AJ33" s="28">
        <v>0</v>
      </c>
      <c r="AK33" s="29">
        <v>0</v>
      </c>
      <c r="AL33" s="30">
        <f t="shared" si="1"/>
        <v>12230</v>
      </c>
      <c r="AM33" s="32">
        <f t="shared" si="0"/>
        <v>0</v>
      </c>
    </row>
    <row r="34" spans="1:39" x14ac:dyDescent="0.25">
      <c r="A34" s="27" t="s">
        <v>61</v>
      </c>
      <c r="B34" s="28">
        <v>0</v>
      </c>
      <c r="C34" s="29">
        <v>0</v>
      </c>
      <c r="D34" s="30">
        <v>0</v>
      </c>
      <c r="E34" s="31">
        <v>0</v>
      </c>
      <c r="F34" s="28">
        <v>105435</v>
      </c>
      <c r="G34" s="29">
        <v>27845</v>
      </c>
      <c r="H34" s="30">
        <v>0</v>
      </c>
      <c r="I34" s="31">
        <v>0</v>
      </c>
      <c r="J34" s="28">
        <v>0</v>
      </c>
      <c r="K34" s="29">
        <v>0</v>
      </c>
      <c r="L34" s="28">
        <v>0</v>
      </c>
      <c r="M34" s="29">
        <v>0</v>
      </c>
      <c r="N34" s="28">
        <v>0</v>
      </c>
      <c r="O34" s="29">
        <v>0</v>
      </c>
      <c r="P34" s="28">
        <v>0</v>
      </c>
      <c r="Q34" s="29">
        <v>0</v>
      </c>
      <c r="R34" s="28">
        <v>0</v>
      </c>
      <c r="S34" s="29">
        <v>0</v>
      </c>
      <c r="T34" s="28">
        <v>0</v>
      </c>
      <c r="U34" s="29">
        <v>0</v>
      </c>
      <c r="V34" s="28">
        <v>0</v>
      </c>
      <c r="W34" s="29">
        <v>0</v>
      </c>
      <c r="X34" s="28">
        <v>0</v>
      </c>
      <c r="Y34" s="29">
        <v>0</v>
      </c>
      <c r="Z34" s="28">
        <v>0</v>
      </c>
      <c r="AA34" s="29">
        <v>0</v>
      </c>
      <c r="AB34" s="28">
        <v>0</v>
      </c>
      <c r="AC34" s="29">
        <v>0</v>
      </c>
      <c r="AD34" s="28">
        <v>0</v>
      </c>
      <c r="AE34" s="29">
        <v>0</v>
      </c>
      <c r="AF34" s="28">
        <v>0</v>
      </c>
      <c r="AG34" s="29">
        <v>0</v>
      </c>
      <c r="AH34" s="28">
        <v>0</v>
      </c>
      <c r="AI34" s="29">
        <v>0</v>
      </c>
      <c r="AJ34" s="28">
        <v>0</v>
      </c>
      <c r="AK34" s="29">
        <v>0</v>
      </c>
      <c r="AL34" s="30">
        <f t="shared" si="1"/>
        <v>105435</v>
      </c>
      <c r="AM34" s="32">
        <f t="shared" si="0"/>
        <v>27845</v>
      </c>
    </row>
    <row r="35" spans="1:39" x14ac:dyDescent="0.25">
      <c r="A35" s="27" t="s">
        <v>62</v>
      </c>
      <c r="B35" s="28">
        <v>0</v>
      </c>
      <c r="C35" s="29">
        <v>0</v>
      </c>
      <c r="D35" s="30">
        <v>0</v>
      </c>
      <c r="E35" s="31">
        <v>0</v>
      </c>
      <c r="F35" s="28">
        <v>0</v>
      </c>
      <c r="G35" s="29">
        <v>0</v>
      </c>
      <c r="H35" s="30">
        <v>0</v>
      </c>
      <c r="I35" s="31">
        <v>0</v>
      </c>
      <c r="J35" s="28">
        <v>0</v>
      </c>
      <c r="K35" s="29">
        <v>0</v>
      </c>
      <c r="L35" s="28">
        <v>0</v>
      </c>
      <c r="M35" s="29">
        <v>0</v>
      </c>
      <c r="N35" s="28">
        <v>0</v>
      </c>
      <c r="O35" s="29">
        <v>0</v>
      </c>
      <c r="P35" s="28">
        <v>0</v>
      </c>
      <c r="Q35" s="29">
        <v>0</v>
      </c>
      <c r="R35" s="28">
        <v>0</v>
      </c>
      <c r="S35" s="29">
        <v>0</v>
      </c>
      <c r="T35" s="28">
        <v>0</v>
      </c>
      <c r="U35" s="29">
        <v>0</v>
      </c>
      <c r="V35" s="28">
        <v>14635</v>
      </c>
      <c r="W35" s="29">
        <v>0</v>
      </c>
      <c r="X35" s="28">
        <v>0</v>
      </c>
      <c r="Y35" s="29">
        <v>0</v>
      </c>
      <c r="Z35" s="28">
        <v>0</v>
      </c>
      <c r="AA35" s="29">
        <v>0</v>
      </c>
      <c r="AB35" s="28">
        <v>0</v>
      </c>
      <c r="AC35" s="29">
        <v>0</v>
      </c>
      <c r="AD35" s="28">
        <v>0</v>
      </c>
      <c r="AE35" s="29">
        <v>0</v>
      </c>
      <c r="AF35" s="28">
        <v>0</v>
      </c>
      <c r="AG35" s="29">
        <v>0</v>
      </c>
      <c r="AH35" s="28">
        <v>0</v>
      </c>
      <c r="AI35" s="29">
        <v>0</v>
      </c>
      <c r="AJ35" s="28">
        <v>0</v>
      </c>
      <c r="AK35" s="29">
        <v>0</v>
      </c>
      <c r="AL35" s="30">
        <f t="shared" si="1"/>
        <v>14635</v>
      </c>
      <c r="AM35" s="32">
        <f t="shared" si="0"/>
        <v>0</v>
      </c>
    </row>
    <row r="36" spans="1:39" x14ac:dyDescent="0.25">
      <c r="A36" s="27" t="s">
        <v>63</v>
      </c>
      <c r="B36" s="28">
        <v>0</v>
      </c>
      <c r="C36" s="29">
        <v>0</v>
      </c>
      <c r="D36" s="30">
        <v>574</v>
      </c>
      <c r="E36" s="31">
        <v>0</v>
      </c>
      <c r="F36" s="28">
        <v>11173</v>
      </c>
      <c r="G36" s="29">
        <v>0</v>
      </c>
      <c r="H36" s="30">
        <v>0</v>
      </c>
      <c r="I36" s="31">
        <v>0</v>
      </c>
      <c r="J36" s="28">
        <v>0</v>
      </c>
      <c r="K36" s="29">
        <v>0</v>
      </c>
      <c r="L36" s="28">
        <v>0</v>
      </c>
      <c r="M36" s="29">
        <v>0</v>
      </c>
      <c r="N36" s="28">
        <v>0</v>
      </c>
      <c r="O36" s="29">
        <v>0</v>
      </c>
      <c r="P36" s="28">
        <v>0</v>
      </c>
      <c r="Q36" s="29">
        <v>0</v>
      </c>
      <c r="R36" s="28">
        <v>0</v>
      </c>
      <c r="S36" s="29">
        <v>0</v>
      </c>
      <c r="T36" s="28">
        <v>0</v>
      </c>
      <c r="U36" s="29">
        <v>0</v>
      </c>
      <c r="V36" s="28">
        <v>0</v>
      </c>
      <c r="W36" s="29">
        <v>0</v>
      </c>
      <c r="X36" s="28">
        <v>0</v>
      </c>
      <c r="Y36" s="29">
        <v>0</v>
      </c>
      <c r="Z36" s="28">
        <v>0</v>
      </c>
      <c r="AA36" s="29">
        <v>0</v>
      </c>
      <c r="AB36" s="28">
        <v>0</v>
      </c>
      <c r="AC36" s="29">
        <v>0</v>
      </c>
      <c r="AD36" s="28">
        <v>0</v>
      </c>
      <c r="AE36" s="29">
        <v>0</v>
      </c>
      <c r="AF36" s="28">
        <v>0</v>
      </c>
      <c r="AG36" s="29">
        <v>0</v>
      </c>
      <c r="AH36" s="28">
        <v>0</v>
      </c>
      <c r="AI36" s="29">
        <v>0</v>
      </c>
      <c r="AJ36" s="28">
        <v>0</v>
      </c>
      <c r="AK36" s="29">
        <v>0</v>
      </c>
      <c r="AL36" s="30">
        <f t="shared" si="1"/>
        <v>11747</v>
      </c>
      <c r="AM36" s="32">
        <f t="shared" si="0"/>
        <v>0</v>
      </c>
    </row>
    <row r="37" spans="1:39" x14ac:dyDescent="0.25">
      <c r="A37" s="27" t="s">
        <v>202</v>
      </c>
      <c r="B37" s="28">
        <v>0</v>
      </c>
      <c r="C37" s="29">
        <v>0</v>
      </c>
      <c r="D37" s="30">
        <v>0</v>
      </c>
      <c r="E37" s="31">
        <v>0</v>
      </c>
      <c r="F37" s="28">
        <v>0</v>
      </c>
      <c r="G37" s="29">
        <v>0</v>
      </c>
      <c r="H37" s="30">
        <v>0</v>
      </c>
      <c r="I37" s="31">
        <v>0</v>
      </c>
      <c r="J37" s="28">
        <v>0</v>
      </c>
      <c r="K37" s="29">
        <v>0</v>
      </c>
      <c r="L37" s="28">
        <v>0</v>
      </c>
      <c r="M37" s="29">
        <v>0</v>
      </c>
      <c r="N37" s="28">
        <v>0</v>
      </c>
      <c r="O37" s="29">
        <v>0</v>
      </c>
      <c r="P37" s="28">
        <v>0</v>
      </c>
      <c r="Q37" s="29">
        <v>0</v>
      </c>
      <c r="R37" s="28">
        <v>0</v>
      </c>
      <c r="S37" s="29">
        <v>0</v>
      </c>
      <c r="T37" s="28">
        <v>0</v>
      </c>
      <c r="U37" s="29">
        <v>0</v>
      </c>
      <c r="V37" s="28">
        <v>0</v>
      </c>
      <c r="W37" s="29">
        <v>0</v>
      </c>
      <c r="X37" s="28">
        <v>0</v>
      </c>
      <c r="Y37" s="29">
        <v>0</v>
      </c>
      <c r="Z37" s="28">
        <v>0</v>
      </c>
      <c r="AA37" s="29">
        <v>0</v>
      </c>
      <c r="AB37" s="28">
        <v>0</v>
      </c>
      <c r="AC37" s="29">
        <v>0</v>
      </c>
      <c r="AD37" s="28">
        <v>0</v>
      </c>
      <c r="AE37" s="29">
        <v>0</v>
      </c>
      <c r="AF37" s="28">
        <v>0</v>
      </c>
      <c r="AG37" s="29">
        <v>0</v>
      </c>
      <c r="AH37" s="28">
        <v>188035</v>
      </c>
      <c r="AI37" s="29">
        <v>0</v>
      </c>
      <c r="AJ37" s="28">
        <v>0</v>
      </c>
      <c r="AK37" s="29">
        <v>0</v>
      </c>
      <c r="AL37" s="30">
        <f t="shared" ref="AL37" si="4">SUM(B37,D37,F37,H37,J37,L37,N37,P37,R37,T37,V37,X37,Z37,AB37,AD37,AF37,AH37,AJ37)</f>
        <v>188035</v>
      </c>
      <c r="AM37" s="32">
        <f t="shared" ref="AM37" si="5">SUM(C37,E37,G37,I37,K37,M37,O37,Q37,S37,U37,W37,Y37,AA37,AC37,AE37,AG37,AI37,AK37)</f>
        <v>0</v>
      </c>
    </row>
    <row r="38" spans="1:39" x14ac:dyDescent="0.25">
      <c r="A38" s="27" t="s">
        <v>64</v>
      </c>
      <c r="B38" s="28">
        <v>0</v>
      </c>
      <c r="C38" s="29">
        <v>0</v>
      </c>
      <c r="D38" s="30">
        <v>0</v>
      </c>
      <c r="E38" s="31">
        <v>0</v>
      </c>
      <c r="F38" s="28">
        <v>0</v>
      </c>
      <c r="G38" s="29">
        <v>0</v>
      </c>
      <c r="H38" s="30">
        <v>0</v>
      </c>
      <c r="I38" s="31">
        <v>0</v>
      </c>
      <c r="J38" s="28">
        <v>0</v>
      </c>
      <c r="K38" s="29">
        <v>0</v>
      </c>
      <c r="L38" s="28">
        <v>0</v>
      </c>
      <c r="M38" s="29">
        <v>0</v>
      </c>
      <c r="N38" s="28">
        <v>0</v>
      </c>
      <c r="O38" s="29">
        <v>0</v>
      </c>
      <c r="P38" s="28">
        <v>0</v>
      </c>
      <c r="Q38" s="29">
        <v>0</v>
      </c>
      <c r="R38" s="28">
        <v>0</v>
      </c>
      <c r="S38" s="29">
        <v>0</v>
      </c>
      <c r="T38" s="28">
        <v>0</v>
      </c>
      <c r="U38" s="29">
        <v>0</v>
      </c>
      <c r="V38" s="28">
        <v>0</v>
      </c>
      <c r="W38" s="29">
        <v>0</v>
      </c>
      <c r="X38" s="28">
        <v>0</v>
      </c>
      <c r="Y38" s="29">
        <v>0</v>
      </c>
      <c r="Z38" s="28">
        <v>0</v>
      </c>
      <c r="AA38" s="29">
        <v>0</v>
      </c>
      <c r="AB38" s="28">
        <v>6738</v>
      </c>
      <c r="AC38" s="29">
        <v>0</v>
      </c>
      <c r="AD38" s="28">
        <v>0</v>
      </c>
      <c r="AE38" s="29">
        <v>0</v>
      </c>
      <c r="AF38" s="28">
        <v>0</v>
      </c>
      <c r="AG38" s="29">
        <v>0</v>
      </c>
      <c r="AH38" s="28">
        <v>0</v>
      </c>
      <c r="AI38" s="29">
        <v>0</v>
      </c>
      <c r="AJ38" s="28">
        <v>0</v>
      </c>
      <c r="AK38" s="29">
        <v>0</v>
      </c>
      <c r="AL38" s="30">
        <f>SUM(B38,D38,F38,H38,J38,L38,N38,P38,R38,T38,V38,X38,Z38,AB38,AD38,AF38,AH38,AJ38)</f>
        <v>6738</v>
      </c>
      <c r="AM38" s="32">
        <f t="shared" si="0"/>
        <v>0</v>
      </c>
    </row>
    <row r="39" spans="1:39" x14ac:dyDescent="0.25">
      <c r="A39" s="27" t="s">
        <v>65</v>
      </c>
      <c r="B39" s="28">
        <v>0</v>
      </c>
      <c r="C39" s="29">
        <v>0</v>
      </c>
      <c r="D39" s="30">
        <v>0</v>
      </c>
      <c r="E39" s="31">
        <v>0</v>
      </c>
      <c r="F39" s="28">
        <v>4596</v>
      </c>
      <c r="G39" s="29">
        <v>0</v>
      </c>
      <c r="H39" s="30">
        <v>0</v>
      </c>
      <c r="I39" s="31">
        <v>0</v>
      </c>
      <c r="J39" s="28">
        <v>0</v>
      </c>
      <c r="K39" s="29">
        <v>0</v>
      </c>
      <c r="L39" s="28">
        <v>0</v>
      </c>
      <c r="M39" s="29">
        <v>0</v>
      </c>
      <c r="N39" s="28">
        <v>0</v>
      </c>
      <c r="O39" s="29">
        <v>0</v>
      </c>
      <c r="P39" s="28">
        <v>0</v>
      </c>
      <c r="Q39" s="29">
        <v>0</v>
      </c>
      <c r="R39" s="28">
        <v>0</v>
      </c>
      <c r="S39" s="29">
        <v>0</v>
      </c>
      <c r="T39" s="28">
        <v>0</v>
      </c>
      <c r="U39" s="29">
        <v>0</v>
      </c>
      <c r="V39" s="28">
        <v>0</v>
      </c>
      <c r="W39" s="29">
        <v>0</v>
      </c>
      <c r="X39" s="28">
        <v>0</v>
      </c>
      <c r="Y39" s="29">
        <v>0</v>
      </c>
      <c r="Z39" s="28">
        <v>0</v>
      </c>
      <c r="AA39" s="29">
        <v>0</v>
      </c>
      <c r="AB39" s="28">
        <v>267429</v>
      </c>
      <c r="AC39" s="29">
        <v>0</v>
      </c>
      <c r="AD39" s="28">
        <v>0</v>
      </c>
      <c r="AE39" s="29">
        <v>0</v>
      </c>
      <c r="AF39" s="28">
        <v>0</v>
      </c>
      <c r="AG39" s="29">
        <v>0</v>
      </c>
      <c r="AH39" s="28">
        <v>0</v>
      </c>
      <c r="AI39" s="29">
        <v>0</v>
      </c>
      <c r="AJ39" s="28">
        <v>1880</v>
      </c>
      <c r="AK39" s="29">
        <v>0</v>
      </c>
      <c r="AL39" s="30">
        <f t="shared" si="1"/>
        <v>273905</v>
      </c>
      <c r="AM39" s="32">
        <f t="shared" si="0"/>
        <v>0</v>
      </c>
    </row>
    <row r="40" spans="1:39" x14ac:dyDescent="0.25">
      <c r="A40" s="27" t="s">
        <v>156</v>
      </c>
      <c r="B40" s="28">
        <v>0</v>
      </c>
      <c r="C40" s="29">
        <v>0</v>
      </c>
      <c r="D40" s="30">
        <v>0</v>
      </c>
      <c r="E40" s="31">
        <v>0</v>
      </c>
      <c r="F40" s="28">
        <v>10471</v>
      </c>
      <c r="G40" s="29">
        <v>0</v>
      </c>
      <c r="H40" s="30">
        <v>0</v>
      </c>
      <c r="I40" s="31">
        <v>0</v>
      </c>
      <c r="J40" s="28">
        <v>0</v>
      </c>
      <c r="K40" s="29">
        <v>0</v>
      </c>
      <c r="L40" s="28">
        <v>0</v>
      </c>
      <c r="M40" s="29">
        <v>0</v>
      </c>
      <c r="N40" s="28">
        <v>0</v>
      </c>
      <c r="O40" s="29">
        <v>0</v>
      </c>
      <c r="P40" s="28">
        <v>0</v>
      </c>
      <c r="Q40" s="29">
        <v>0</v>
      </c>
      <c r="R40" s="28">
        <v>0</v>
      </c>
      <c r="S40" s="29">
        <v>0</v>
      </c>
      <c r="T40" s="28">
        <v>0</v>
      </c>
      <c r="U40" s="29">
        <v>0</v>
      </c>
      <c r="V40" s="28">
        <v>0</v>
      </c>
      <c r="W40" s="29">
        <v>0</v>
      </c>
      <c r="X40" s="28">
        <v>0</v>
      </c>
      <c r="Y40" s="29">
        <v>0</v>
      </c>
      <c r="Z40" s="28">
        <v>0</v>
      </c>
      <c r="AA40" s="29">
        <v>0</v>
      </c>
      <c r="AB40" s="28">
        <v>0</v>
      </c>
      <c r="AC40" s="29">
        <v>0</v>
      </c>
      <c r="AD40" s="28">
        <v>0</v>
      </c>
      <c r="AE40" s="29">
        <v>0</v>
      </c>
      <c r="AF40" s="28">
        <v>0</v>
      </c>
      <c r="AG40" s="29">
        <v>0</v>
      </c>
      <c r="AH40" s="28">
        <v>0</v>
      </c>
      <c r="AI40" s="29">
        <v>0</v>
      </c>
      <c r="AJ40" s="28">
        <v>0</v>
      </c>
      <c r="AK40" s="29">
        <v>0</v>
      </c>
      <c r="AL40" s="30">
        <f t="shared" ref="AL40" si="6">SUM(B40,D40,F40,H40,J40,L40,N40,P40,R40,T40,V40,X40,Z40,AB40,AD40,AF40,AH40,AJ40)</f>
        <v>10471</v>
      </c>
      <c r="AM40" s="32">
        <f t="shared" ref="AM40" si="7">SUM(C40,E40,G40,I40,K40,M40,O40,Q40,S40,U40,W40,Y40,AA40,AC40,AE40,AG40,AI40,AK40)</f>
        <v>0</v>
      </c>
    </row>
    <row r="41" spans="1:39" x14ac:dyDescent="0.25">
      <c r="A41" s="27" t="s">
        <v>66</v>
      </c>
      <c r="B41" s="28">
        <v>0</v>
      </c>
      <c r="C41" s="29">
        <v>0</v>
      </c>
      <c r="D41" s="30">
        <v>0</v>
      </c>
      <c r="E41" s="31">
        <v>0</v>
      </c>
      <c r="F41" s="28">
        <v>0</v>
      </c>
      <c r="G41" s="29">
        <v>0</v>
      </c>
      <c r="H41" s="30">
        <v>0</v>
      </c>
      <c r="I41" s="31">
        <v>0</v>
      </c>
      <c r="J41" s="28">
        <v>0</v>
      </c>
      <c r="K41" s="29">
        <v>0</v>
      </c>
      <c r="L41" s="28">
        <v>0</v>
      </c>
      <c r="M41" s="29">
        <v>0</v>
      </c>
      <c r="N41" s="28">
        <v>0</v>
      </c>
      <c r="O41" s="29">
        <v>0</v>
      </c>
      <c r="P41" s="28">
        <v>0</v>
      </c>
      <c r="Q41" s="29">
        <v>0</v>
      </c>
      <c r="R41" s="28">
        <v>0</v>
      </c>
      <c r="S41" s="29">
        <v>0</v>
      </c>
      <c r="T41" s="28">
        <v>0</v>
      </c>
      <c r="U41" s="29">
        <v>0</v>
      </c>
      <c r="V41" s="28">
        <v>0</v>
      </c>
      <c r="W41" s="29">
        <v>0</v>
      </c>
      <c r="X41" s="28">
        <v>0</v>
      </c>
      <c r="Y41" s="29">
        <v>0</v>
      </c>
      <c r="Z41" s="28">
        <v>0</v>
      </c>
      <c r="AA41" s="29">
        <v>0</v>
      </c>
      <c r="AB41" s="28">
        <v>0</v>
      </c>
      <c r="AC41" s="29">
        <v>0</v>
      </c>
      <c r="AD41" s="28">
        <v>0</v>
      </c>
      <c r="AE41" s="29">
        <v>0</v>
      </c>
      <c r="AF41" s="28">
        <v>0</v>
      </c>
      <c r="AG41" s="29">
        <v>0</v>
      </c>
      <c r="AH41" s="28">
        <v>31875</v>
      </c>
      <c r="AI41" s="29">
        <v>0</v>
      </c>
      <c r="AJ41" s="28">
        <v>0</v>
      </c>
      <c r="AK41" s="29">
        <v>0</v>
      </c>
      <c r="AL41" s="30">
        <f t="shared" si="1"/>
        <v>31875</v>
      </c>
      <c r="AM41" s="32">
        <f t="shared" si="0"/>
        <v>0</v>
      </c>
    </row>
    <row r="42" spans="1:39" x14ac:dyDescent="0.25">
      <c r="A42" s="27" t="s">
        <v>67</v>
      </c>
      <c r="B42" s="28">
        <v>0</v>
      </c>
      <c r="C42" s="29">
        <v>0</v>
      </c>
      <c r="D42" s="30">
        <v>0</v>
      </c>
      <c r="E42" s="31">
        <v>0</v>
      </c>
      <c r="F42" s="28">
        <v>0</v>
      </c>
      <c r="G42" s="29">
        <v>0</v>
      </c>
      <c r="H42" s="30">
        <v>0</v>
      </c>
      <c r="I42" s="31">
        <v>0</v>
      </c>
      <c r="J42" s="28">
        <v>0</v>
      </c>
      <c r="K42" s="29">
        <v>0</v>
      </c>
      <c r="L42" s="28">
        <v>0</v>
      </c>
      <c r="M42" s="29">
        <v>0</v>
      </c>
      <c r="N42" s="28">
        <v>0</v>
      </c>
      <c r="O42" s="29">
        <v>0</v>
      </c>
      <c r="P42" s="28">
        <v>0</v>
      </c>
      <c r="Q42" s="29">
        <v>0</v>
      </c>
      <c r="R42" s="28">
        <v>0</v>
      </c>
      <c r="S42" s="29">
        <v>0</v>
      </c>
      <c r="T42" s="28">
        <v>0</v>
      </c>
      <c r="U42" s="29">
        <v>0</v>
      </c>
      <c r="V42" s="28">
        <v>0</v>
      </c>
      <c r="W42" s="29">
        <v>0</v>
      </c>
      <c r="X42" s="28">
        <v>0</v>
      </c>
      <c r="Y42" s="29">
        <v>0</v>
      </c>
      <c r="Z42" s="28">
        <v>0</v>
      </c>
      <c r="AA42" s="29">
        <v>0</v>
      </c>
      <c r="AB42" s="28">
        <v>0</v>
      </c>
      <c r="AC42" s="29">
        <v>0</v>
      </c>
      <c r="AD42" s="28">
        <v>0</v>
      </c>
      <c r="AE42" s="29">
        <v>0</v>
      </c>
      <c r="AF42" s="28">
        <v>0</v>
      </c>
      <c r="AG42" s="29">
        <v>0</v>
      </c>
      <c r="AH42" s="28">
        <v>65587</v>
      </c>
      <c r="AI42" s="29">
        <v>0</v>
      </c>
      <c r="AJ42" s="28">
        <v>0</v>
      </c>
      <c r="AK42" s="29">
        <v>0</v>
      </c>
      <c r="AL42" s="30">
        <f t="shared" si="1"/>
        <v>65587</v>
      </c>
      <c r="AM42" s="32">
        <f t="shared" si="0"/>
        <v>0</v>
      </c>
    </row>
    <row r="43" spans="1:39" x14ac:dyDescent="0.25">
      <c r="A43" s="27" t="s">
        <v>207</v>
      </c>
      <c r="B43" s="28">
        <v>0</v>
      </c>
      <c r="C43" s="29">
        <v>0</v>
      </c>
      <c r="D43" s="30">
        <v>0</v>
      </c>
      <c r="E43" s="31">
        <v>0</v>
      </c>
      <c r="F43" s="28">
        <v>0</v>
      </c>
      <c r="G43" s="29">
        <v>0</v>
      </c>
      <c r="H43" s="30">
        <v>0</v>
      </c>
      <c r="I43" s="31">
        <v>0</v>
      </c>
      <c r="J43" s="28">
        <v>0</v>
      </c>
      <c r="K43" s="29">
        <v>0</v>
      </c>
      <c r="L43" s="28">
        <v>0</v>
      </c>
      <c r="M43" s="29">
        <v>0</v>
      </c>
      <c r="N43" s="28">
        <v>0</v>
      </c>
      <c r="O43" s="29">
        <v>0</v>
      </c>
      <c r="P43" s="28">
        <v>0</v>
      </c>
      <c r="Q43" s="29">
        <v>0</v>
      </c>
      <c r="R43" s="28">
        <v>0</v>
      </c>
      <c r="S43" s="29">
        <v>0</v>
      </c>
      <c r="T43" s="28">
        <v>0</v>
      </c>
      <c r="U43" s="29">
        <v>0</v>
      </c>
      <c r="V43" s="28">
        <v>5573</v>
      </c>
      <c r="W43" s="29">
        <v>0</v>
      </c>
      <c r="X43" s="28">
        <v>0</v>
      </c>
      <c r="Y43" s="29">
        <v>0</v>
      </c>
      <c r="Z43" s="28">
        <v>0</v>
      </c>
      <c r="AA43" s="29">
        <v>0</v>
      </c>
      <c r="AB43" s="28">
        <v>0</v>
      </c>
      <c r="AC43" s="29">
        <v>0</v>
      </c>
      <c r="AD43" s="28">
        <v>0</v>
      </c>
      <c r="AE43" s="29">
        <v>0</v>
      </c>
      <c r="AF43" s="28">
        <v>0</v>
      </c>
      <c r="AG43" s="29">
        <v>0</v>
      </c>
      <c r="AH43" s="28">
        <v>0</v>
      </c>
      <c r="AI43" s="29">
        <v>0</v>
      </c>
      <c r="AJ43" s="28">
        <v>0</v>
      </c>
      <c r="AK43" s="29">
        <v>0</v>
      </c>
      <c r="AL43" s="30">
        <f t="shared" ref="AL43" si="8">SUM(B43,D43,F43,H43,J43,L43,N43,P43,R43,T43,V43,X43,Z43,AB43,AD43,AF43,AH43,AJ43)</f>
        <v>5573</v>
      </c>
      <c r="AM43" s="32">
        <f t="shared" ref="AM43" si="9">SUM(C43,E43,G43,I43,K43,M43,O43,Q43,S43,U43,W43,Y43,AA43,AC43,AE43,AG43,AI43,AK43)</f>
        <v>0</v>
      </c>
    </row>
    <row r="44" spans="1:39" x14ac:dyDescent="0.25">
      <c r="A44" s="27" t="s">
        <v>178</v>
      </c>
      <c r="B44" s="28">
        <v>0</v>
      </c>
      <c r="C44" s="29">
        <v>0</v>
      </c>
      <c r="D44" s="30">
        <v>0</v>
      </c>
      <c r="E44" s="31">
        <v>0</v>
      </c>
      <c r="F44" s="28">
        <v>0</v>
      </c>
      <c r="G44" s="29">
        <v>0</v>
      </c>
      <c r="H44" s="30">
        <v>0</v>
      </c>
      <c r="I44" s="31">
        <v>0</v>
      </c>
      <c r="J44" s="28">
        <v>0</v>
      </c>
      <c r="K44" s="29">
        <v>0</v>
      </c>
      <c r="L44" s="28">
        <v>0</v>
      </c>
      <c r="M44" s="29">
        <v>0</v>
      </c>
      <c r="N44" s="28">
        <v>0</v>
      </c>
      <c r="O44" s="29">
        <v>0</v>
      </c>
      <c r="P44" s="28">
        <v>0</v>
      </c>
      <c r="Q44" s="29">
        <v>0</v>
      </c>
      <c r="R44" s="28">
        <v>0</v>
      </c>
      <c r="S44" s="29">
        <v>0</v>
      </c>
      <c r="T44" s="28">
        <v>0</v>
      </c>
      <c r="U44" s="29">
        <v>0</v>
      </c>
      <c r="V44" s="28">
        <v>0</v>
      </c>
      <c r="W44" s="29">
        <v>0</v>
      </c>
      <c r="X44" s="28">
        <v>0</v>
      </c>
      <c r="Y44" s="29">
        <v>0</v>
      </c>
      <c r="Z44" s="28">
        <v>0</v>
      </c>
      <c r="AA44" s="29">
        <v>0</v>
      </c>
      <c r="AB44" s="28">
        <v>0</v>
      </c>
      <c r="AC44" s="29">
        <v>0</v>
      </c>
      <c r="AD44" s="28">
        <v>0</v>
      </c>
      <c r="AE44" s="29">
        <v>0</v>
      </c>
      <c r="AF44" s="28">
        <v>0</v>
      </c>
      <c r="AG44" s="29">
        <v>0</v>
      </c>
      <c r="AH44" s="28">
        <v>46918</v>
      </c>
      <c r="AI44" s="29">
        <v>0</v>
      </c>
      <c r="AJ44" s="28">
        <v>0</v>
      </c>
      <c r="AK44" s="29">
        <v>0</v>
      </c>
      <c r="AL44" s="30">
        <f t="shared" ref="AL44:AM44" si="10">SUM(B44,D44,F44,H44,J44,L44,N44,P44,R44,T44,V44,X44,Z44,AB44,AD44,AF44,AH44,AJ44)</f>
        <v>46918</v>
      </c>
      <c r="AM44" s="32">
        <f t="shared" si="10"/>
        <v>0</v>
      </c>
    </row>
    <row r="45" spans="1:39" x14ac:dyDescent="0.25">
      <c r="A45" s="27" t="s">
        <v>68</v>
      </c>
      <c r="B45" s="28">
        <v>0</v>
      </c>
      <c r="C45" s="29">
        <v>0</v>
      </c>
      <c r="D45" s="30">
        <v>0</v>
      </c>
      <c r="E45" s="31">
        <v>0</v>
      </c>
      <c r="F45" s="28">
        <v>0</v>
      </c>
      <c r="G45" s="29">
        <v>0</v>
      </c>
      <c r="H45" s="30">
        <v>0</v>
      </c>
      <c r="I45" s="31">
        <v>0</v>
      </c>
      <c r="J45" s="28">
        <v>0</v>
      </c>
      <c r="K45" s="29">
        <v>0</v>
      </c>
      <c r="L45" s="28">
        <v>0</v>
      </c>
      <c r="M45" s="29">
        <v>0</v>
      </c>
      <c r="N45" s="28">
        <v>0</v>
      </c>
      <c r="O45" s="29">
        <v>0</v>
      </c>
      <c r="P45" s="28">
        <v>0</v>
      </c>
      <c r="Q45" s="29">
        <v>0</v>
      </c>
      <c r="R45" s="28">
        <v>0</v>
      </c>
      <c r="S45" s="29">
        <v>0</v>
      </c>
      <c r="T45" s="28">
        <v>0</v>
      </c>
      <c r="U45" s="29">
        <v>0</v>
      </c>
      <c r="V45" s="28">
        <v>0</v>
      </c>
      <c r="W45" s="29">
        <v>0</v>
      </c>
      <c r="X45" s="28">
        <v>0</v>
      </c>
      <c r="Y45" s="29">
        <v>0</v>
      </c>
      <c r="Z45" s="28">
        <v>0</v>
      </c>
      <c r="AA45" s="29">
        <v>0</v>
      </c>
      <c r="AB45" s="28">
        <v>0</v>
      </c>
      <c r="AC45" s="29">
        <v>0</v>
      </c>
      <c r="AD45" s="28">
        <v>0</v>
      </c>
      <c r="AE45" s="29">
        <v>0</v>
      </c>
      <c r="AF45" s="28">
        <v>0</v>
      </c>
      <c r="AG45" s="29">
        <v>0</v>
      </c>
      <c r="AH45" s="28">
        <v>6245</v>
      </c>
      <c r="AI45" s="29">
        <v>0</v>
      </c>
      <c r="AJ45" s="28">
        <v>0</v>
      </c>
      <c r="AK45" s="29">
        <v>0</v>
      </c>
      <c r="AL45" s="30">
        <f t="shared" si="1"/>
        <v>6245</v>
      </c>
      <c r="AM45" s="32">
        <f t="shared" si="0"/>
        <v>0</v>
      </c>
    </row>
    <row r="46" spans="1:39" x14ac:dyDescent="0.25">
      <c r="A46" s="27" t="s">
        <v>69</v>
      </c>
      <c r="B46" s="28">
        <v>0</v>
      </c>
      <c r="C46" s="29">
        <v>0</v>
      </c>
      <c r="D46" s="30">
        <v>0</v>
      </c>
      <c r="E46" s="31">
        <v>0</v>
      </c>
      <c r="F46" s="28">
        <v>0</v>
      </c>
      <c r="G46" s="29">
        <v>0</v>
      </c>
      <c r="H46" s="30">
        <v>0</v>
      </c>
      <c r="I46" s="31">
        <v>0</v>
      </c>
      <c r="J46" s="28">
        <v>0</v>
      </c>
      <c r="K46" s="29">
        <v>0</v>
      </c>
      <c r="L46" s="28">
        <v>0</v>
      </c>
      <c r="M46" s="29">
        <v>0</v>
      </c>
      <c r="N46" s="28">
        <v>0</v>
      </c>
      <c r="O46" s="29">
        <v>0</v>
      </c>
      <c r="P46" s="28">
        <v>0</v>
      </c>
      <c r="Q46" s="29">
        <v>0</v>
      </c>
      <c r="R46" s="28">
        <v>0</v>
      </c>
      <c r="S46" s="29">
        <v>0</v>
      </c>
      <c r="T46" s="28">
        <v>0</v>
      </c>
      <c r="U46" s="29">
        <v>0</v>
      </c>
      <c r="V46" s="28">
        <v>0</v>
      </c>
      <c r="W46" s="29">
        <v>0</v>
      </c>
      <c r="X46" s="28">
        <v>0</v>
      </c>
      <c r="Y46" s="29">
        <v>0</v>
      </c>
      <c r="Z46" s="28">
        <v>0</v>
      </c>
      <c r="AA46" s="29">
        <v>0</v>
      </c>
      <c r="AB46" s="28">
        <v>430517</v>
      </c>
      <c r="AC46" s="29">
        <v>0</v>
      </c>
      <c r="AD46" s="28">
        <v>0</v>
      </c>
      <c r="AE46" s="29">
        <v>0</v>
      </c>
      <c r="AF46" s="28">
        <v>0</v>
      </c>
      <c r="AG46" s="29">
        <v>0</v>
      </c>
      <c r="AH46" s="28">
        <v>0</v>
      </c>
      <c r="AI46" s="29">
        <v>0</v>
      </c>
      <c r="AJ46" s="28">
        <v>0</v>
      </c>
      <c r="AK46" s="29">
        <v>0</v>
      </c>
      <c r="AL46" s="30">
        <f t="shared" si="1"/>
        <v>430517</v>
      </c>
      <c r="AM46" s="32">
        <f t="shared" si="0"/>
        <v>0</v>
      </c>
    </row>
    <row r="47" spans="1:39" x14ac:dyDescent="0.25">
      <c r="A47" s="27" t="s">
        <v>183</v>
      </c>
      <c r="B47" s="28">
        <v>0</v>
      </c>
      <c r="C47" s="29">
        <v>0</v>
      </c>
      <c r="D47" s="30">
        <v>0</v>
      </c>
      <c r="E47" s="31">
        <v>0</v>
      </c>
      <c r="F47" s="28">
        <v>0</v>
      </c>
      <c r="G47" s="29">
        <v>0</v>
      </c>
      <c r="H47" s="30">
        <v>0</v>
      </c>
      <c r="I47" s="31">
        <v>0</v>
      </c>
      <c r="J47" s="28">
        <v>0</v>
      </c>
      <c r="K47" s="29">
        <v>0</v>
      </c>
      <c r="L47" s="28">
        <v>0</v>
      </c>
      <c r="M47" s="29">
        <v>0</v>
      </c>
      <c r="N47" s="28">
        <v>0</v>
      </c>
      <c r="O47" s="29">
        <v>0</v>
      </c>
      <c r="P47" s="28">
        <v>0</v>
      </c>
      <c r="Q47" s="29">
        <v>0</v>
      </c>
      <c r="R47" s="28">
        <v>0</v>
      </c>
      <c r="S47" s="29">
        <v>0</v>
      </c>
      <c r="T47" s="28">
        <v>0</v>
      </c>
      <c r="U47" s="29">
        <v>0</v>
      </c>
      <c r="V47" s="28">
        <v>0</v>
      </c>
      <c r="W47" s="29">
        <v>0</v>
      </c>
      <c r="X47" s="28">
        <v>0</v>
      </c>
      <c r="Y47" s="29">
        <v>0</v>
      </c>
      <c r="Z47" s="28">
        <v>0</v>
      </c>
      <c r="AA47" s="29">
        <v>0</v>
      </c>
      <c r="AB47" s="28">
        <v>0</v>
      </c>
      <c r="AC47" s="29">
        <v>0</v>
      </c>
      <c r="AD47" s="28">
        <v>0</v>
      </c>
      <c r="AE47" s="29">
        <v>0</v>
      </c>
      <c r="AF47" s="28">
        <v>0</v>
      </c>
      <c r="AG47" s="29">
        <v>0</v>
      </c>
      <c r="AH47" s="28">
        <v>3165</v>
      </c>
      <c r="AI47" s="29">
        <v>0</v>
      </c>
      <c r="AJ47" s="28">
        <v>0</v>
      </c>
      <c r="AK47" s="29">
        <v>0</v>
      </c>
      <c r="AL47" s="30">
        <f t="shared" ref="AL47" si="11">SUM(B47,D47,F47,H47,J47,L47,N47,P47,R47,T47,V47,X47,Z47,AB47,AD47,AF47,AH47,AJ47)</f>
        <v>3165</v>
      </c>
      <c r="AM47" s="32">
        <f t="shared" ref="AM47" si="12">SUM(C47,E47,G47,I47,K47,M47,O47,Q47,S47,U47,W47,Y47,AA47,AC47,AE47,AG47,AI47,AK47)</f>
        <v>0</v>
      </c>
    </row>
    <row r="48" spans="1:39" x14ac:dyDescent="0.25">
      <c r="A48" s="27" t="s">
        <v>203</v>
      </c>
      <c r="B48" s="28">
        <v>0</v>
      </c>
      <c r="C48" s="29">
        <v>0</v>
      </c>
      <c r="D48" s="30">
        <v>0</v>
      </c>
      <c r="E48" s="31">
        <v>0</v>
      </c>
      <c r="F48" s="28">
        <v>0</v>
      </c>
      <c r="G48" s="29">
        <v>0</v>
      </c>
      <c r="H48" s="30">
        <v>0</v>
      </c>
      <c r="I48" s="31">
        <v>0</v>
      </c>
      <c r="J48" s="28">
        <v>0</v>
      </c>
      <c r="K48" s="29">
        <v>0</v>
      </c>
      <c r="L48" s="28">
        <v>0</v>
      </c>
      <c r="M48" s="29">
        <v>0</v>
      </c>
      <c r="N48" s="28">
        <v>0</v>
      </c>
      <c r="O48" s="29">
        <v>0</v>
      </c>
      <c r="P48" s="28">
        <v>0</v>
      </c>
      <c r="Q48" s="29">
        <v>0</v>
      </c>
      <c r="R48" s="28">
        <v>0</v>
      </c>
      <c r="S48" s="29">
        <v>0</v>
      </c>
      <c r="T48" s="28">
        <v>0</v>
      </c>
      <c r="U48" s="29">
        <v>0</v>
      </c>
      <c r="V48" s="28">
        <v>0</v>
      </c>
      <c r="W48" s="29">
        <v>0</v>
      </c>
      <c r="X48" s="28">
        <v>0</v>
      </c>
      <c r="Y48" s="29">
        <v>0</v>
      </c>
      <c r="Z48" s="28">
        <v>0</v>
      </c>
      <c r="AA48" s="29">
        <v>0</v>
      </c>
      <c r="AB48" s="28">
        <v>0</v>
      </c>
      <c r="AC48" s="29">
        <v>0</v>
      </c>
      <c r="AD48" s="28">
        <v>0</v>
      </c>
      <c r="AE48" s="29">
        <v>0</v>
      </c>
      <c r="AF48" s="28">
        <v>0</v>
      </c>
      <c r="AG48" s="29">
        <v>0</v>
      </c>
      <c r="AH48" s="28">
        <v>0</v>
      </c>
      <c r="AI48" s="29">
        <v>0</v>
      </c>
      <c r="AJ48" s="28">
        <v>0</v>
      </c>
      <c r="AK48" s="29">
        <v>0</v>
      </c>
      <c r="AL48" s="30">
        <f t="shared" ref="AL48" si="13">SUM(B48,D48,F48,H48,J48,L48,N48,P48,R48,T48,V48,X48,Z48,AB48,AD48,AF48,AH48,AJ48)</f>
        <v>0</v>
      </c>
      <c r="AM48" s="32">
        <f t="shared" ref="AM48" si="14">SUM(C48,E48,G48,I48,K48,M48,O48,Q48,S48,U48,W48,Y48,AA48,AC48,AE48,AG48,AI48,AK48)</f>
        <v>0</v>
      </c>
    </row>
    <row r="49" spans="1:39" x14ac:dyDescent="0.25">
      <c r="A49" s="27" t="s">
        <v>70</v>
      </c>
      <c r="B49" s="28">
        <v>0</v>
      </c>
      <c r="C49" s="29">
        <v>0</v>
      </c>
      <c r="D49" s="30">
        <v>0</v>
      </c>
      <c r="E49" s="31">
        <v>0</v>
      </c>
      <c r="F49" s="28">
        <v>0</v>
      </c>
      <c r="G49" s="29">
        <v>0</v>
      </c>
      <c r="H49" s="30">
        <v>0</v>
      </c>
      <c r="I49" s="31">
        <v>0</v>
      </c>
      <c r="J49" s="28">
        <v>0</v>
      </c>
      <c r="K49" s="29">
        <v>0</v>
      </c>
      <c r="L49" s="28">
        <v>0</v>
      </c>
      <c r="M49" s="29">
        <v>0</v>
      </c>
      <c r="N49" s="28">
        <v>0</v>
      </c>
      <c r="O49" s="29">
        <v>0</v>
      </c>
      <c r="P49" s="28">
        <v>0</v>
      </c>
      <c r="Q49" s="29">
        <v>0</v>
      </c>
      <c r="R49" s="28">
        <v>0</v>
      </c>
      <c r="S49" s="29">
        <v>0</v>
      </c>
      <c r="T49" s="28">
        <v>0</v>
      </c>
      <c r="U49" s="29">
        <v>0</v>
      </c>
      <c r="V49" s="28">
        <v>7756</v>
      </c>
      <c r="W49" s="29">
        <v>0</v>
      </c>
      <c r="X49" s="28">
        <v>0</v>
      </c>
      <c r="Y49" s="29">
        <v>0</v>
      </c>
      <c r="Z49" s="28">
        <v>0</v>
      </c>
      <c r="AA49" s="29">
        <v>0</v>
      </c>
      <c r="AB49" s="28">
        <v>1666955</v>
      </c>
      <c r="AC49" s="29">
        <v>0</v>
      </c>
      <c r="AD49" s="28">
        <v>0</v>
      </c>
      <c r="AE49" s="29">
        <v>0</v>
      </c>
      <c r="AF49" s="28">
        <v>0</v>
      </c>
      <c r="AG49" s="29">
        <v>0</v>
      </c>
      <c r="AH49" s="28">
        <v>439580</v>
      </c>
      <c r="AI49" s="29">
        <v>0</v>
      </c>
      <c r="AJ49" s="28">
        <v>0</v>
      </c>
      <c r="AK49" s="29">
        <v>0</v>
      </c>
      <c r="AL49" s="30">
        <f t="shared" si="1"/>
        <v>2114291</v>
      </c>
      <c r="AM49" s="32">
        <f t="shared" si="0"/>
        <v>0</v>
      </c>
    </row>
    <row r="50" spans="1:39" x14ac:dyDescent="0.25">
      <c r="A50" s="27" t="s">
        <v>71</v>
      </c>
      <c r="B50" s="28">
        <v>64889</v>
      </c>
      <c r="C50" s="29">
        <v>0</v>
      </c>
      <c r="D50" s="30">
        <v>86437</v>
      </c>
      <c r="E50" s="31">
        <v>10104</v>
      </c>
      <c r="F50" s="28">
        <v>246298</v>
      </c>
      <c r="G50" s="29">
        <v>5484</v>
      </c>
      <c r="H50" s="30">
        <v>49998</v>
      </c>
      <c r="I50" s="31">
        <v>0</v>
      </c>
      <c r="J50" s="28">
        <v>19500</v>
      </c>
      <c r="K50" s="29">
        <v>0</v>
      </c>
      <c r="L50" s="28">
        <v>10007</v>
      </c>
      <c r="M50" s="29">
        <v>0</v>
      </c>
      <c r="N50" s="28">
        <v>0</v>
      </c>
      <c r="O50" s="29">
        <v>0</v>
      </c>
      <c r="P50" s="28">
        <v>117</v>
      </c>
      <c r="Q50" s="29">
        <v>0</v>
      </c>
      <c r="R50" s="28">
        <v>11904</v>
      </c>
      <c r="S50" s="29">
        <v>0</v>
      </c>
      <c r="T50" s="28">
        <v>0</v>
      </c>
      <c r="U50" s="29">
        <v>0</v>
      </c>
      <c r="V50" s="28">
        <v>112354</v>
      </c>
      <c r="W50" s="29">
        <v>0</v>
      </c>
      <c r="X50" s="28">
        <v>2597</v>
      </c>
      <c r="Y50" s="29">
        <v>0</v>
      </c>
      <c r="Z50" s="28">
        <v>0</v>
      </c>
      <c r="AA50" s="29">
        <v>0</v>
      </c>
      <c r="AB50" s="28">
        <v>0</v>
      </c>
      <c r="AC50" s="29">
        <v>0</v>
      </c>
      <c r="AD50" s="28">
        <v>0</v>
      </c>
      <c r="AE50" s="29">
        <v>0</v>
      </c>
      <c r="AF50" s="28">
        <v>0</v>
      </c>
      <c r="AG50" s="29">
        <v>0</v>
      </c>
      <c r="AH50" s="28">
        <v>0</v>
      </c>
      <c r="AI50" s="29">
        <v>0</v>
      </c>
      <c r="AJ50" s="28">
        <v>408385</v>
      </c>
      <c r="AK50" s="29">
        <v>0</v>
      </c>
      <c r="AL50" s="30">
        <f t="shared" si="1"/>
        <v>1012486</v>
      </c>
      <c r="AM50" s="32">
        <f t="shared" si="0"/>
        <v>15588</v>
      </c>
    </row>
    <row r="51" spans="1:39" x14ac:dyDescent="0.25">
      <c r="A51" s="27" t="s">
        <v>152</v>
      </c>
      <c r="B51" s="28">
        <v>0</v>
      </c>
      <c r="C51" s="29">
        <v>0</v>
      </c>
      <c r="D51" s="30">
        <v>0</v>
      </c>
      <c r="E51" s="31">
        <v>0</v>
      </c>
      <c r="F51" s="28">
        <v>0</v>
      </c>
      <c r="G51" s="29">
        <v>0</v>
      </c>
      <c r="H51" s="30">
        <v>0</v>
      </c>
      <c r="I51" s="31">
        <v>0</v>
      </c>
      <c r="J51" s="28">
        <v>0</v>
      </c>
      <c r="K51" s="29">
        <v>0</v>
      </c>
      <c r="L51" s="28">
        <v>0</v>
      </c>
      <c r="M51" s="29">
        <v>0</v>
      </c>
      <c r="N51" s="28">
        <v>0</v>
      </c>
      <c r="O51" s="29">
        <v>0</v>
      </c>
      <c r="P51" s="28">
        <v>0</v>
      </c>
      <c r="Q51" s="29">
        <v>0</v>
      </c>
      <c r="R51" s="28">
        <v>0</v>
      </c>
      <c r="S51" s="29">
        <v>0</v>
      </c>
      <c r="T51" s="28">
        <v>0</v>
      </c>
      <c r="U51" s="29">
        <v>0</v>
      </c>
      <c r="V51" s="28">
        <v>0</v>
      </c>
      <c r="W51" s="29">
        <v>0</v>
      </c>
      <c r="X51" s="28">
        <v>0</v>
      </c>
      <c r="Y51" s="29">
        <v>0</v>
      </c>
      <c r="Z51" s="28">
        <v>0</v>
      </c>
      <c r="AA51" s="29">
        <v>0</v>
      </c>
      <c r="AB51" s="28">
        <v>0</v>
      </c>
      <c r="AC51" s="29">
        <v>0</v>
      </c>
      <c r="AD51" s="28">
        <v>0</v>
      </c>
      <c r="AE51" s="29">
        <v>0</v>
      </c>
      <c r="AF51" s="28">
        <v>0</v>
      </c>
      <c r="AG51" s="29">
        <v>0</v>
      </c>
      <c r="AH51" s="28">
        <v>3823</v>
      </c>
      <c r="AI51" s="29">
        <v>0</v>
      </c>
      <c r="AJ51" s="28">
        <v>0</v>
      </c>
      <c r="AK51" s="29">
        <v>0</v>
      </c>
      <c r="AL51" s="30">
        <f t="shared" ref="AL51" si="15">SUM(B51,D51,F51,H51,J51,L51,N51,P51,R51,T51,V51,X51,Z51,AB51,AD51,AF51,AH51,AJ51)</f>
        <v>3823</v>
      </c>
      <c r="AM51" s="32">
        <f t="shared" ref="AM51" si="16">SUM(C51,E51,G51,I51,K51,M51,O51,Q51,S51,U51,W51,Y51,AA51,AC51,AE51,AG51,AI51,AK51)</f>
        <v>0</v>
      </c>
    </row>
    <row r="52" spans="1:39" x14ac:dyDescent="0.25">
      <c r="A52" s="27" t="s">
        <v>72</v>
      </c>
      <c r="B52" s="28">
        <v>0</v>
      </c>
      <c r="C52" s="29">
        <v>0</v>
      </c>
      <c r="D52" s="30">
        <v>0</v>
      </c>
      <c r="E52" s="31">
        <v>0</v>
      </c>
      <c r="F52" s="28">
        <v>0</v>
      </c>
      <c r="G52" s="29">
        <v>0</v>
      </c>
      <c r="H52" s="30">
        <v>0</v>
      </c>
      <c r="I52" s="31">
        <v>0</v>
      </c>
      <c r="J52" s="28">
        <v>0</v>
      </c>
      <c r="K52" s="29">
        <v>0</v>
      </c>
      <c r="L52" s="28">
        <v>0</v>
      </c>
      <c r="M52" s="29">
        <v>0</v>
      </c>
      <c r="N52" s="28">
        <v>0</v>
      </c>
      <c r="O52" s="29">
        <v>0</v>
      </c>
      <c r="P52" s="28">
        <v>0</v>
      </c>
      <c r="Q52" s="29">
        <v>0</v>
      </c>
      <c r="R52" s="28">
        <v>0</v>
      </c>
      <c r="S52" s="29">
        <v>0</v>
      </c>
      <c r="T52" s="28">
        <v>0</v>
      </c>
      <c r="U52" s="29">
        <v>0</v>
      </c>
      <c r="V52" s="28">
        <v>0</v>
      </c>
      <c r="W52" s="29">
        <v>0</v>
      </c>
      <c r="X52" s="28">
        <v>0</v>
      </c>
      <c r="Y52" s="29">
        <v>0</v>
      </c>
      <c r="Z52" s="28">
        <v>0</v>
      </c>
      <c r="AA52" s="29">
        <v>0</v>
      </c>
      <c r="AB52" s="28">
        <v>0</v>
      </c>
      <c r="AC52" s="29">
        <v>0</v>
      </c>
      <c r="AD52" s="28">
        <v>0</v>
      </c>
      <c r="AE52" s="29">
        <v>0</v>
      </c>
      <c r="AF52" s="28">
        <v>0</v>
      </c>
      <c r="AG52" s="29">
        <v>0</v>
      </c>
      <c r="AH52" s="28">
        <v>682628</v>
      </c>
      <c r="AI52" s="29">
        <v>0</v>
      </c>
      <c r="AJ52" s="28">
        <v>0</v>
      </c>
      <c r="AK52" s="29">
        <v>0</v>
      </c>
      <c r="AL52" s="30">
        <f t="shared" si="1"/>
        <v>682628</v>
      </c>
      <c r="AM52" s="32">
        <f t="shared" si="0"/>
        <v>0</v>
      </c>
    </row>
    <row r="53" spans="1:39" x14ac:dyDescent="0.25">
      <c r="A53" s="27" t="s">
        <v>73</v>
      </c>
      <c r="B53" s="28">
        <v>0</v>
      </c>
      <c r="C53" s="29">
        <v>0</v>
      </c>
      <c r="D53" s="30">
        <v>0</v>
      </c>
      <c r="E53" s="31">
        <v>0</v>
      </c>
      <c r="F53" s="28">
        <v>0</v>
      </c>
      <c r="G53" s="29">
        <v>0</v>
      </c>
      <c r="H53" s="30">
        <v>0</v>
      </c>
      <c r="I53" s="31">
        <v>0</v>
      </c>
      <c r="J53" s="28">
        <v>0</v>
      </c>
      <c r="K53" s="29">
        <v>0</v>
      </c>
      <c r="L53" s="28">
        <v>0</v>
      </c>
      <c r="M53" s="29">
        <v>0</v>
      </c>
      <c r="N53" s="28">
        <v>0</v>
      </c>
      <c r="O53" s="29">
        <v>0</v>
      </c>
      <c r="P53" s="28">
        <v>0</v>
      </c>
      <c r="Q53" s="29">
        <v>0</v>
      </c>
      <c r="R53" s="28">
        <v>0</v>
      </c>
      <c r="S53" s="29">
        <v>0</v>
      </c>
      <c r="T53" s="28">
        <v>0</v>
      </c>
      <c r="U53" s="29">
        <v>0</v>
      </c>
      <c r="V53" s="28">
        <v>0</v>
      </c>
      <c r="W53" s="29">
        <v>0</v>
      </c>
      <c r="X53" s="28">
        <v>0</v>
      </c>
      <c r="Y53" s="29">
        <v>0</v>
      </c>
      <c r="Z53" s="28">
        <v>0</v>
      </c>
      <c r="AA53" s="29">
        <v>0</v>
      </c>
      <c r="AB53" s="28">
        <v>0</v>
      </c>
      <c r="AC53" s="29">
        <v>0</v>
      </c>
      <c r="AD53" s="28">
        <v>0</v>
      </c>
      <c r="AE53" s="29">
        <v>0</v>
      </c>
      <c r="AF53" s="28">
        <v>0</v>
      </c>
      <c r="AG53" s="29">
        <v>0</v>
      </c>
      <c r="AH53" s="28">
        <v>11281</v>
      </c>
      <c r="AI53" s="29">
        <v>0</v>
      </c>
      <c r="AJ53" s="28">
        <v>0</v>
      </c>
      <c r="AK53" s="29">
        <v>0</v>
      </c>
      <c r="AL53" s="30">
        <f t="shared" si="1"/>
        <v>11281</v>
      </c>
      <c r="AM53" s="32">
        <f t="shared" si="0"/>
        <v>0</v>
      </c>
    </row>
    <row r="54" spans="1:39" x14ac:dyDescent="0.25">
      <c r="A54" s="27" t="s">
        <v>74</v>
      </c>
      <c r="B54" s="28">
        <v>0</v>
      </c>
      <c r="C54" s="29">
        <v>0</v>
      </c>
      <c r="D54" s="30">
        <v>0</v>
      </c>
      <c r="E54" s="31">
        <v>0</v>
      </c>
      <c r="F54" s="28">
        <v>0</v>
      </c>
      <c r="G54" s="29">
        <v>0</v>
      </c>
      <c r="H54" s="30">
        <v>0</v>
      </c>
      <c r="I54" s="31">
        <v>0</v>
      </c>
      <c r="J54" s="28">
        <v>0</v>
      </c>
      <c r="K54" s="29">
        <v>0</v>
      </c>
      <c r="L54" s="28">
        <v>0</v>
      </c>
      <c r="M54" s="29">
        <v>0</v>
      </c>
      <c r="N54" s="28">
        <v>0</v>
      </c>
      <c r="O54" s="29">
        <v>0</v>
      </c>
      <c r="P54" s="28">
        <v>0</v>
      </c>
      <c r="Q54" s="29">
        <v>0</v>
      </c>
      <c r="R54" s="28">
        <v>0</v>
      </c>
      <c r="S54" s="29">
        <v>0</v>
      </c>
      <c r="T54" s="28">
        <v>0</v>
      </c>
      <c r="U54" s="29">
        <v>0</v>
      </c>
      <c r="V54" s="28">
        <v>6991</v>
      </c>
      <c r="W54" s="29">
        <v>0</v>
      </c>
      <c r="X54" s="28">
        <v>0</v>
      </c>
      <c r="Y54" s="29">
        <v>0</v>
      </c>
      <c r="Z54" s="28">
        <v>0</v>
      </c>
      <c r="AA54" s="29">
        <v>0</v>
      </c>
      <c r="AB54" s="28">
        <v>0</v>
      </c>
      <c r="AC54" s="29">
        <v>0</v>
      </c>
      <c r="AD54" s="28">
        <v>0</v>
      </c>
      <c r="AE54" s="29">
        <v>0</v>
      </c>
      <c r="AF54" s="28">
        <v>0</v>
      </c>
      <c r="AG54" s="29">
        <v>0</v>
      </c>
      <c r="AH54" s="28">
        <v>0</v>
      </c>
      <c r="AI54" s="29">
        <v>0</v>
      </c>
      <c r="AJ54" s="28">
        <v>1382</v>
      </c>
      <c r="AK54" s="29">
        <v>0</v>
      </c>
      <c r="AL54" s="30">
        <f>SUM(B54,D54,F54,H54,J54,L54,N54,P54,R54,T54,V54,X54,Z54,AB54,AD54,AF54,AH54,AJ54)</f>
        <v>8373</v>
      </c>
      <c r="AM54" s="32">
        <f>SUM(C54,E54,G54,I54,K54,M54,O54,Q54,S54,U54,W54,Y54,AA54,AC54,AE54,AG54,AI54,AK54)</f>
        <v>0</v>
      </c>
    </row>
    <row r="55" spans="1:39" x14ac:dyDescent="0.25">
      <c r="A55" s="27" t="s">
        <v>153</v>
      </c>
      <c r="B55" s="28">
        <v>0</v>
      </c>
      <c r="C55" s="29">
        <v>0</v>
      </c>
      <c r="D55" s="30">
        <v>0</v>
      </c>
      <c r="E55" s="31">
        <v>0</v>
      </c>
      <c r="F55" s="28">
        <v>0</v>
      </c>
      <c r="G55" s="29">
        <v>0</v>
      </c>
      <c r="H55" s="30">
        <v>0</v>
      </c>
      <c r="I55" s="31">
        <v>0</v>
      </c>
      <c r="J55" s="28">
        <v>0</v>
      </c>
      <c r="K55" s="29">
        <v>0</v>
      </c>
      <c r="L55" s="28">
        <v>0</v>
      </c>
      <c r="M55" s="29">
        <v>0</v>
      </c>
      <c r="N55" s="28">
        <v>0</v>
      </c>
      <c r="O55" s="29">
        <v>0</v>
      </c>
      <c r="P55" s="28">
        <v>0</v>
      </c>
      <c r="Q55" s="29">
        <v>0</v>
      </c>
      <c r="R55" s="28">
        <v>0</v>
      </c>
      <c r="S55" s="29">
        <v>0</v>
      </c>
      <c r="T55" s="28">
        <v>0</v>
      </c>
      <c r="U55" s="29">
        <v>0</v>
      </c>
      <c r="V55" s="28">
        <v>0</v>
      </c>
      <c r="W55" s="29">
        <v>0</v>
      </c>
      <c r="X55" s="28">
        <v>0</v>
      </c>
      <c r="Y55" s="29">
        <v>0</v>
      </c>
      <c r="Z55" s="28">
        <v>0</v>
      </c>
      <c r="AA55" s="29">
        <v>0</v>
      </c>
      <c r="AB55" s="28">
        <v>0</v>
      </c>
      <c r="AC55" s="29">
        <v>0</v>
      </c>
      <c r="AD55" s="28">
        <v>0</v>
      </c>
      <c r="AE55" s="29">
        <v>0</v>
      </c>
      <c r="AF55" s="28">
        <v>0</v>
      </c>
      <c r="AG55" s="29">
        <v>0</v>
      </c>
      <c r="AH55" s="28">
        <v>0</v>
      </c>
      <c r="AI55" s="29">
        <v>0</v>
      </c>
      <c r="AJ55" s="28">
        <v>42359</v>
      </c>
      <c r="AK55" s="29">
        <v>0</v>
      </c>
      <c r="AL55" s="30">
        <f t="shared" ref="AL55" si="17">SUM(B55,D55,F55,H55,J55,L55,N55,P55,R55,T55,V55,X55,Z55,AB55,AD55,AF55,AH55,AJ55)</f>
        <v>42359</v>
      </c>
      <c r="AM55" s="32">
        <f t="shared" ref="AM55" si="18">SUM(C55,E55,G55,I55,K55,M55,O55,Q55,S55,U55,W55,Y55,AA55,AC55,AE55,AG55,AI55,AK55)</f>
        <v>0</v>
      </c>
    </row>
    <row r="56" spans="1:39" x14ac:dyDescent="0.25">
      <c r="A56" s="27" t="s">
        <v>75</v>
      </c>
      <c r="B56" s="28">
        <v>0</v>
      </c>
      <c r="C56" s="29">
        <v>0</v>
      </c>
      <c r="D56" s="30">
        <v>0</v>
      </c>
      <c r="E56" s="31">
        <v>0</v>
      </c>
      <c r="F56" s="28">
        <v>0</v>
      </c>
      <c r="G56" s="29">
        <v>0</v>
      </c>
      <c r="H56" s="30">
        <v>0</v>
      </c>
      <c r="I56" s="31">
        <v>0</v>
      </c>
      <c r="J56" s="28">
        <v>0</v>
      </c>
      <c r="K56" s="29">
        <v>0</v>
      </c>
      <c r="L56" s="28">
        <v>0</v>
      </c>
      <c r="M56" s="29">
        <v>0</v>
      </c>
      <c r="N56" s="28">
        <v>0</v>
      </c>
      <c r="O56" s="29">
        <v>0</v>
      </c>
      <c r="P56" s="28">
        <v>0</v>
      </c>
      <c r="Q56" s="29">
        <v>0</v>
      </c>
      <c r="R56" s="28">
        <v>0</v>
      </c>
      <c r="S56" s="29">
        <v>0</v>
      </c>
      <c r="T56" s="28">
        <v>0</v>
      </c>
      <c r="U56" s="29">
        <v>0</v>
      </c>
      <c r="V56" s="28">
        <v>8152</v>
      </c>
      <c r="W56" s="29">
        <v>0</v>
      </c>
      <c r="X56" s="28">
        <v>0</v>
      </c>
      <c r="Y56" s="29">
        <v>0</v>
      </c>
      <c r="Z56" s="28">
        <v>0</v>
      </c>
      <c r="AA56" s="29">
        <v>0</v>
      </c>
      <c r="AB56" s="28">
        <v>0</v>
      </c>
      <c r="AC56" s="29">
        <v>0</v>
      </c>
      <c r="AD56" s="28">
        <v>0</v>
      </c>
      <c r="AE56" s="29">
        <v>0</v>
      </c>
      <c r="AF56" s="28">
        <v>0</v>
      </c>
      <c r="AG56" s="29">
        <v>0</v>
      </c>
      <c r="AH56" s="28">
        <v>17867</v>
      </c>
      <c r="AI56" s="29">
        <v>0</v>
      </c>
      <c r="AJ56" s="28">
        <v>0</v>
      </c>
      <c r="AK56" s="29">
        <v>0</v>
      </c>
      <c r="AL56" s="30">
        <f t="shared" si="1"/>
        <v>26019</v>
      </c>
      <c r="AM56" s="32">
        <f t="shared" si="0"/>
        <v>0</v>
      </c>
    </row>
    <row r="57" spans="1:39" x14ac:dyDescent="0.25">
      <c r="A57" s="27" t="s">
        <v>76</v>
      </c>
      <c r="B57" s="28">
        <v>0</v>
      </c>
      <c r="C57" s="29">
        <v>0</v>
      </c>
      <c r="D57" s="30">
        <v>0</v>
      </c>
      <c r="E57" s="31">
        <v>0</v>
      </c>
      <c r="F57" s="28">
        <v>0</v>
      </c>
      <c r="G57" s="29">
        <v>0</v>
      </c>
      <c r="H57" s="30">
        <v>0</v>
      </c>
      <c r="I57" s="31">
        <v>0</v>
      </c>
      <c r="J57" s="28">
        <v>0</v>
      </c>
      <c r="K57" s="29">
        <v>0</v>
      </c>
      <c r="L57" s="28">
        <v>0</v>
      </c>
      <c r="M57" s="29">
        <v>0</v>
      </c>
      <c r="N57" s="28">
        <v>0</v>
      </c>
      <c r="O57" s="29">
        <v>0</v>
      </c>
      <c r="P57" s="28">
        <v>0</v>
      </c>
      <c r="Q57" s="29">
        <v>0</v>
      </c>
      <c r="R57" s="28">
        <v>0</v>
      </c>
      <c r="S57" s="29">
        <v>0</v>
      </c>
      <c r="T57" s="28">
        <v>0</v>
      </c>
      <c r="U57" s="29">
        <v>0</v>
      </c>
      <c r="V57" s="28">
        <v>0</v>
      </c>
      <c r="W57" s="29">
        <v>0</v>
      </c>
      <c r="X57" s="28">
        <v>0</v>
      </c>
      <c r="Y57" s="29">
        <v>0</v>
      </c>
      <c r="Z57" s="28">
        <v>0</v>
      </c>
      <c r="AA57" s="29">
        <v>0</v>
      </c>
      <c r="AB57" s="28">
        <v>1627176</v>
      </c>
      <c r="AC57" s="29">
        <v>0</v>
      </c>
      <c r="AD57" s="28">
        <v>0</v>
      </c>
      <c r="AE57" s="29">
        <v>0</v>
      </c>
      <c r="AF57" s="28">
        <v>0</v>
      </c>
      <c r="AG57" s="29">
        <v>0</v>
      </c>
      <c r="AH57" s="28">
        <v>0</v>
      </c>
      <c r="AI57" s="29">
        <v>0</v>
      </c>
      <c r="AJ57" s="28">
        <v>0</v>
      </c>
      <c r="AK57" s="29">
        <v>0</v>
      </c>
      <c r="AL57" s="30">
        <f t="shared" si="1"/>
        <v>1627176</v>
      </c>
      <c r="AM57" s="32">
        <f t="shared" si="0"/>
        <v>0</v>
      </c>
    </row>
    <row r="58" spans="1:39" x14ac:dyDescent="0.25">
      <c r="A58" s="27" t="s">
        <v>77</v>
      </c>
      <c r="B58" s="28">
        <v>731379</v>
      </c>
      <c r="C58" s="29">
        <v>28433</v>
      </c>
      <c r="D58" s="30">
        <v>794982</v>
      </c>
      <c r="E58" s="31">
        <v>126772</v>
      </c>
      <c r="F58" s="28">
        <v>5278840</v>
      </c>
      <c r="G58" s="29">
        <v>556628</v>
      </c>
      <c r="H58" s="30">
        <v>0</v>
      </c>
      <c r="I58" s="31">
        <v>0</v>
      </c>
      <c r="J58" s="28">
        <v>0</v>
      </c>
      <c r="K58" s="29">
        <v>0</v>
      </c>
      <c r="L58" s="28">
        <v>0</v>
      </c>
      <c r="M58" s="29">
        <v>0</v>
      </c>
      <c r="N58" s="28">
        <v>0</v>
      </c>
      <c r="O58" s="29">
        <v>0</v>
      </c>
      <c r="P58" s="28">
        <v>0</v>
      </c>
      <c r="Q58" s="29">
        <v>0</v>
      </c>
      <c r="R58" s="28">
        <v>0</v>
      </c>
      <c r="S58" s="29">
        <v>0</v>
      </c>
      <c r="T58" s="28">
        <v>0</v>
      </c>
      <c r="U58" s="29">
        <v>0</v>
      </c>
      <c r="V58" s="28">
        <v>1274736</v>
      </c>
      <c r="W58" s="29">
        <v>0</v>
      </c>
      <c r="X58" s="28">
        <v>0</v>
      </c>
      <c r="Y58" s="29">
        <v>0</v>
      </c>
      <c r="Z58" s="28">
        <v>0</v>
      </c>
      <c r="AA58" s="29">
        <v>0</v>
      </c>
      <c r="AB58" s="28">
        <v>190598</v>
      </c>
      <c r="AC58" s="29">
        <v>0</v>
      </c>
      <c r="AD58" s="28">
        <v>0</v>
      </c>
      <c r="AE58" s="29">
        <v>0</v>
      </c>
      <c r="AF58" s="28">
        <v>0</v>
      </c>
      <c r="AG58" s="29">
        <v>0</v>
      </c>
      <c r="AH58" s="28">
        <v>682417</v>
      </c>
      <c r="AI58" s="29">
        <v>0</v>
      </c>
      <c r="AJ58" s="28">
        <v>383128</v>
      </c>
      <c r="AK58" s="29">
        <v>12827</v>
      </c>
      <c r="AL58" s="30">
        <f t="shared" si="1"/>
        <v>9336080</v>
      </c>
      <c r="AM58" s="32">
        <f t="shared" si="0"/>
        <v>724660</v>
      </c>
    </row>
    <row r="59" spans="1:39" x14ac:dyDescent="0.25">
      <c r="A59" s="27" t="s">
        <v>78</v>
      </c>
      <c r="B59" s="28">
        <v>0</v>
      </c>
      <c r="C59" s="29">
        <v>0</v>
      </c>
      <c r="D59" s="30">
        <v>0</v>
      </c>
      <c r="E59" s="31">
        <v>0</v>
      </c>
      <c r="F59" s="28">
        <v>0</v>
      </c>
      <c r="G59" s="29">
        <v>0</v>
      </c>
      <c r="H59" s="30">
        <v>0</v>
      </c>
      <c r="I59" s="31">
        <v>0</v>
      </c>
      <c r="J59" s="28">
        <v>0</v>
      </c>
      <c r="K59" s="29">
        <v>0</v>
      </c>
      <c r="L59" s="28">
        <v>0</v>
      </c>
      <c r="M59" s="29">
        <v>0</v>
      </c>
      <c r="N59" s="28">
        <v>0</v>
      </c>
      <c r="O59" s="29">
        <v>0</v>
      </c>
      <c r="P59" s="28">
        <v>0</v>
      </c>
      <c r="Q59" s="29">
        <v>0</v>
      </c>
      <c r="R59" s="28">
        <v>0</v>
      </c>
      <c r="S59" s="29">
        <v>0</v>
      </c>
      <c r="T59" s="28">
        <v>0</v>
      </c>
      <c r="U59" s="29">
        <v>0</v>
      </c>
      <c r="V59" s="28">
        <v>0</v>
      </c>
      <c r="W59" s="29">
        <v>0</v>
      </c>
      <c r="X59" s="28">
        <v>0</v>
      </c>
      <c r="Y59" s="29">
        <v>0</v>
      </c>
      <c r="Z59" s="28">
        <v>0</v>
      </c>
      <c r="AA59" s="29">
        <v>0</v>
      </c>
      <c r="AB59" s="28">
        <v>348721</v>
      </c>
      <c r="AC59" s="29">
        <v>0</v>
      </c>
      <c r="AD59" s="28">
        <v>0</v>
      </c>
      <c r="AE59" s="29">
        <v>0</v>
      </c>
      <c r="AF59" s="28">
        <v>0</v>
      </c>
      <c r="AG59" s="29">
        <v>0</v>
      </c>
      <c r="AH59" s="28">
        <v>0</v>
      </c>
      <c r="AI59" s="29">
        <v>0</v>
      </c>
      <c r="AJ59" s="28">
        <v>0</v>
      </c>
      <c r="AK59" s="29">
        <v>0</v>
      </c>
      <c r="AL59" s="30">
        <f t="shared" si="1"/>
        <v>348721</v>
      </c>
      <c r="AM59" s="32">
        <f t="shared" si="0"/>
        <v>0</v>
      </c>
    </row>
    <row r="60" spans="1:39" x14ac:dyDescent="0.25">
      <c r="A60" s="27" t="s">
        <v>154</v>
      </c>
      <c r="B60" s="28">
        <v>0</v>
      </c>
      <c r="C60" s="29">
        <v>0</v>
      </c>
      <c r="D60" s="30">
        <v>0</v>
      </c>
      <c r="E60" s="31">
        <v>0</v>
      </c>
      <c r="F60" s="28">
        <v>0</v>
      </c>
      <c r="G60" s="29">
        <v>0</v>
      </c>
      <c r="H60" s="30">
        <v>0</v>
      </c>
      <c r="I60" s="31">
        <v>0</v>
      </c>
      <c r="J60" s="28">
        <v>0</v>
      </c>
      <c r="K60" s="29">
        <v>0</v>
      </c>
      <c r="L60" s="28">
        <v>0</v>
      </c>
      <c r="M60" s="29">
        <v>0</v>
      </c>
      <c r="N60" s="28">
        <v>0</v>
      </c>
      <c r="O60" s="29">
        <v>0</v>
      </c>
      <c r="P60" s="28">
        <v>0</v>
      </c>
      <c r="Q60" s="29">
        <v>0</v>
      </c>
      <c r="R60" s="28">
        <v>0</v>
      </c>
      <c r="S60" s="29">
        <v>0</v>
      </c>
      <c r="T60" s="28">
        <v>0</v>
      </c>
      <c r="U60" s="29">
        <v>0</v>
      </c>
      <c r="V60" s="28">
        <v>0</v>
      </c>
      <c r="W60" s="29">
        <v>0</v>
      </c>
      <c r="X60" s="28">
        <v>0</v>
      </c>
      <c r="Y60" s="29">
        <v>0</v>
      </c>
      <c r="Z60" s="28">
        <v>0</v>
      </c>
      <c r="AA60" s="29">
        <v>0</v>
      </c>
      <c r="AB60" s="28">
        <v>0</v>
      </c>
      <c r="AC60" s="29">
        <v>0</v>
      </c>
      <c r="AD60" s="28">
        <v>0</v>
      </c>
      <c r="AE60" s="29">
        <v>0</v>
      </c>
      <c r="AF60" s="28">
        <v>0</v>
      </c>
      <c r="AG60" s="29">
        <v>0</v>
      </c>
      <c r="AH60" s="28">
        <v>0</v>
      </c>
      <c r="AI60" s="29">
        <v>0</v>
      </c>
      <c r="AJ60" s="28">
        <v>48300</v>
      </c>
      <c r="AK60" s="29">
        <v>0</v>
      </c>
      <c r="AL60" s="30">
        <f>SUM(B60,D60,F60,H60,J60,L60,N60,P60,R60,T60,V60,X60,Z60,AB60,AD60,AF60,AH60,AJ60)</f>
        <v>48300</v>
      </c>
      <c r="AM60" s="32">
        <f>SUM(C60,E60,G60,I60,K60,M60,O60,Q60,S60,U60,W60,Y60,AA60,AC60,AE60,AG60,AI60,AK60)</f>
        <v>0</v>
      </c>
    </row>
    <row r="61" spans="1:39" x14ac:dyDescent="0.25">
      <c r="A61" s="27" t="s">
        <v>163</v>
      </c>
      <c r="B61" s="28">
        <v>138573</v>
      </c>
      <c r="C61" s="29">
        <v>0</v>
      </c>
      <c r="D61" s="30">
        <v>0</v>
      </c>
      <c r="E61" s="31">
        <v>0</v>
      </c>
      <c r="F61" s="28">
        <v>0</v>
      </c>
      <c r="G61" s="29">
        <v>0</v>
      </c>
      <c r="H61" s="30">
        <v>0</v>
      </c>
      <c r="I61" s="31">
        <v>0</v>
      </c>
      <c r="J61" s="28">
        <v>0</v>
      </c>
      <c r="K61" s="29">
        <v>0</v>
      </c>
      <c r="L61" s="28">
        <v>0</v>
      </c>
      <c r="M61" s="29">
        <v>0</v>
      </c>
      <c r="N61" s="28">
        <v>0</v>
      </c>
      <c r="O61" s="29">
        <v>0</v>
      </c>
      <c r="P61" s="28">
        <v>0</v>
      </c>
      <c r="Q61" s="29">
        <v>0</v>
      </c>
      <c r="R61" s="28">
        <v>0</v>
      </c>
      <c r="S61" s="29">
        <v>0</v>
      </c>
      <c r="T61" s="28">
        <v>0</v>
      </c>
      <c r="U61" s="29">
        <v>0</v>
      </c>
      <c r="V61" s="28">
        <v>0</v>
      </c>
      <c r="W61" s="29">
        <v>0</v>
      </c>
      <c r="X61" s="28">
        <v>0</v>
      </c>
      <c r="Y61" s="29">
        <v>0</v>
      </c>
      <c r="Z61" s="28">
        <v>0</v>
      </c>
      <c r="AA61" s="29">
        <v>0</v>
      </c>
      <c r="AB61" s="28">
        <v>2543485</v>
      </c>
      <c r="AC61" s="29">
        <v>0</v>
      </c>
      <c r="AD61" s="28">
        <v>0</v>
      </c>
      <c r="AE61" s="29">
        <v>0</v>
      </c>
      <c r="AF61" s="28">
        <v>0</v>
      </c>
      <c r="AG61" s="29">
        <v>0</v>
      </c>
      <c r="AH61" s="28">
        <v>0</v>
      </c>
      <c r="AI61" s="29">
        <v>0</v>
      </c>
      <c r="AJ61" s="28">
        <v>0</v>
      </c>
      <c r="AK61" s="29">
        <v>0</v>
      </c>
      <c r="AL61" s="30">
        <f t="shared" si="1"/>
        <v>2682058</v>
      </c>
      <c r="AM61" s="32">
        <f t="shared" si="0"/>
        <v>0</v>
      </c>
    </row>
    <row r="62" spans="1:39" x14ac:dyDescent="0.25">
      <c r="A62" s="27" t="s">
        <v>80</v>
      </c>
      <c r="B62" s="28">
        <v>0</v>
      </c>
      <c r="C62" s="29">
        <v>0</v>
      </c>
      <c r="D62" s="30">
        <v>0</v>
      </c>
      <c r="E62" s="31">
        <v>0</v>
      </c>
      <c r="F62" s="28">
        <v>0</v>
      </c>
      <c r="G62" s="29">
        <v>0</v>
      </c>
      <c r="H62" s="30">
        <v>0</v>
      </c>
      <c r="I62" s="31">
        <v>0</v>
      </c>
      <c r="J62" s="28">
        <v>0</v>
      </c>
      <c r="K62" s="29">
        <v>0</v>
      </c>
      <c r="L62" s="28">
        <v>0</v>
      </c>
      <c r="M62" s="29">
        <v>0</v>
      </c>
      <c r="N62" s="28">
        <v>0</v>
      </c>
      <c r="O62" s="29">
        <v>0</v>
      </c>
      <c r="P62" s="28">
        <v>0</v>
      </c>
      <c r="Q62" s="29">
        <v>0</v>
      </c>
      <c r="R62" s="28">
        <v>0</v>
      </c>
      <c r="S62" s="29">
        <v>0</v>
      </c>
      <c r="T62" s="28">
        <v>0</v>
      </c>
      <c r="U62" s="29">
        <v>0</v>
      </c>
      <c r="V62" s="28">
        <v>0</v>
      </c>
      <c r="W62" s="29">
        <v>0</v>
      </c>
      <c r="X62" s="28">
        <v>0</v>
      </c>
      <c r="Y62" s="29">
        <v>0</v>
      </c>
      <c r="Z62" s="28">
        <v>0</v>
      </c>
      <c r="AA62" s="29">
        <v>0</v>
      </c>
      <c r="AB62" s="28">
        <v>0</v>
      </c>
      <c r="AC62" s="29">
        <v>0</v>
      </c>
      <c r="AD62" s="28">
        <v>0</v>
      </c>
      <c r="AE62" s="29">
        <v>0</v>
      </c>
      <c r="AF62" s="28">
        <v>0</v>
      </c>
      <c r="AG62" s="29">
        <v>0</v>
      </c>
      <c r="AH62" s="28">
        <v>0</v>
      </c>
      <c r="AI62" s="29">
        <v>0</v>
      </c>
      <c r="AJ62" s="28">
        <v>0</v>
      </c>
      <c r="AK62" s="29">
        <v>0</v>
      </c>
      <c r="AL62" s="30">
        <f>SUM(B62,D62,F62,H62,J62,L62,N62,P62,R62,T62,V62,X62,Z62,AB62,AD62,AF62,AH62,AJ62)</f>
        <v>0</v>
      </c>
      <c r="AM62" s="32">
        <f>SUM(C62,E62,G62,I62,K62,M62,O62,Q62,S62,U62,W62,Y62,AA62,AC62,AE62,AG62,AI62,AK62)</f>
        <v>0</v>
      </c>
    </row>
    <row r="63" spans="1:39" x14ac:dyDescent="0.25">
      <c r="A63" s="27" t="s">
        <v>155</v>
      </c>
      <c r="B63" s="28">
        <v>0</v>
      </c>
      <c r="C63" s="29">
        <v>0</v>
      </c>
      <c r="D63" s="30">
        <v>0</v>
      </c>
      <c r="E63" s="31">
        <v>0</v>
      </c>
      <c r="F63" s="28">
        <v>0</v>
      </c>
      <c r="G63" s="29">
        <v>0</v>
      </c>
      <c r="H63" s="30">
        <v>0</v>
      </c>
      <c r="I63" s="31">
        <v>0</v>
      </c>
      <c r="J63" s="28">
        <v>0</v>
      </c>
      <c r="K63" s="29">
        <v>0</v>
      </c>
      <c r="L63" s="28">
        <v>0</v>
      </c>
      <c r="M63" s="29">
        <v>0</v>
      </c>
      <c r="N63" s="28">
        <v>0</v>
      </c>
      <c r="O63" s="29">
        <v>0</v>
      </c>
      <c r="P63" s="28">
        <v>0</v>
      </c>
      <c r="Q63" s="29">
        <v>0</v>
      </c>
      <c r="R63" s="28">
        <v>0</v>
      </c>
      <c r="S63" s="29">
        <v>0</v>
      </c>
      <c r="T63" s="28">
        <v>0</v>
      </c>
      <c r="U63" s="29">
        <v>0</v>
      </c>
      <c r="V63" s="28">
        <v>0</v>
      </c>
      <c r="W63" s="29">
        <v>0</v>
      </c>
      <c r="X63" s="28">
        <v>0</v>
      </c>
      <c r="Y63" s="29">
        <v>0</v>
      </c>
      <c r="Z63" s="28">
        <v>0</v>
      </c>
      <c r="AA63" s="29">
        <v>0</v>
      </c>
      <c r="AB63" s="28">
        <v>0</v>
      </c>
      <c r="AC63" s="29">
        <v>0</v>
      </c>
      <c r="AD63" s="28">
        <v>0</v>
      </c>
      <c r="AE63" s="29">
        <v>0</v>
      </c>
      <c r="AF63" s="28">
        <v>0</v>
      </c>
      <c r="AG63" s="29">
        <v>0</v>
      </c>
      <c r="AH63" s="28">
        <v>819</v>
      </c>
      <c r="AI63" s="29">
        <v>0</v>
      </c>
      <c r="AJ63" s="28">
        <v>0</v>
      </c>
      <c r="AK63" s="29">
        <v>0</v>
      </c>
      <c r="AL63" s="30">
        <f t="shared" ref="AL63" si="19">SUM(B63,D63,F63,H63,J63,L63,N63,P63,R63,T63,V63,X63,Z63,AB63,AD63,AF63,AH63,AJ63)</f>
        <v>819</v>
      </c>
      <c r="AM63" s="32">
        <f t="shared" ref="AM63" si="20">SUM(C63,E63,G63,I63,K63,M63,O63,Q63,S63,U63,W63,Y63,AA63,AC63,AE63,AG63,AI63,AK63)</f>
        <v>0</v>
      </c>
    </row>
    <row r="64" spans="1:39" x14ac:dyDescent="0.25">
      <c r="A64" s="27" t="s">
        <v>164</v>
      </c>
      <c r="B64" s="28">
        <v>0</v>
      </c>
      <c r="C64" s="29">
        <v>0</v>
      </c>
      <c r="D64" s="30">
        <v>0</v>
      </c>
      <c r="E64" s="31">
        <v>0</v>
      </c>
      <c r="F64" s="28">
        <v>0</v>
      </c>
      <c r="G64" s="29">
        <v>0</v>
      </c>
      <c r="H64" s="30">
        <v>0</v>
      </c>
      <c r="I64" s="31">
        <v>0</v>
      </c>
      <c r="J64" s="28">
        <v>0</v>
      </c>
      <c r="K64" s="29">
        <v>0</v>
      </c>
      <c r="L64" s="28">
        <v>0</v>
      </c>
      <c r="M64" s="29">
        <v>0</v>
      </c>
      <c r="N64" s="28">
        <v>0</v>
      </c>
      <c r="O64" s="29">
        <v>0</v>
      </c>
      <c r="P64" s="28">
        <v>0</v>
      </c>
      <c r="Q64" s="29">
        <v>0</v>
      </c>
      <c r="R64" s="28">
        <v>0</v>
      </c>
      <c r="S64" s="29">
        <v>0</v>
      </c>
      <c r="T64" s="28">
        <v>0</v>
      </c>
      <c r="U64" s="29">
        <v>0</v>
      </c>
      <c r="V64" s="28">
        <v>0</v>
      </c>
      <c r="W64" s="29">
        <v>0</v>
      </c>
      <c r="X64" s="28">
        <v>0</v>
      </c>
      <c r="Y64" s="29">
        <v>0</v>
      </c>
      <c r="Z64" s="28">
        <v>0</v>
      </c>
      <c r="AA64" s="29">
        <v>0</v>
      </c>
      <c r="AB64" s="28">
        <v>0</v>
      </c>
      <c r="AC64" s="29">
        <v>0</v>
      </c>
      <c r="AD64" s="28">
        <v>0</v>
      </c>
      <c r="AE64" s="29">
        <v>0</v>
      </c>
      <c r="AF64" s="28">
        <v>0</v>
      </c>
      <c r="AG64" s="29">
        <v>0</v>
      </c>
      <c r="AH64" s="28">
        <v>7436</v>
      </c>
      <c r="AI64" s="29">
        <v>0</v>
      </c>
      <c r="AJ64" s="28">
        <v>0</v>
      </c>
      <c r="AK64" s="29">
        <v>0</v>
      </c>
      <c r="AL64" s="30">
        <f t="shared" si="1"/>
        <v>7436</v>
      </c>
      <c r="AM64" s="32">
        <f t="shared" si="0"/>
        <v>0</v>
      </c>
    </row>
    <row r="65" spans="1:39" x14ac:dyDescent="0.25">
      <c r="A65" s="27" t="s">
        <v>169</v>
      </c>
      <c r="B65" s="28">
        <v>0</v>
      </c>
      <c r="C65" s="29">
        <v>0</v>
      </c>
      <c r="D65" s="30">
        <v>8063</v>
      </c>
      <c r="E65" s="31">
        <v>0</v>
      </c>
      <c r="F65" s="28">
        <v>7179</v>
      </c>
      <c r="G65" s="29">
        <v>0</v>
      </c>
      <c r="H65" s="30">
        <v>0</v>
      </c>
      <c r="I65" s="31">
        <v>0</v>
      </c>
      <c r="J65" s="28">
        <v>0</v>
      </c>
      <c r="K65" s="29">
        <v>0</v>
      </c>
      <c r="L65" s="28">
        <v>0</v>
      </c>
      <c r="M65" s="29">
        <v>0</v>
      </c>
      <c r="N65" s="28">
        <v>0</v>
      </c>
      <c r="O65" s="29">
        <v>0</v>
      </c>
      <c r="P65" s="28">
        <v>0</v>
      </c>
      <c r="Q65" s="29">
        <v>0</v>
      </c>
      <c r="R65" s="28">
        <v>0</v>
      </c>
      <c r="S65" s="29">
        <v>0</v>
      </c>
      <c r="T65" s="28">
        <v>0</v>
      </c>
      <c r="U65" s="29">
        <v>0</v>
      </c>
      <c r="V65" s="28">
        <v>0</v>
      </c>
      <c r="W65" s="29">
        <v>0</v>
      </c>
      <c r="X65" s="28">
        <v>0</v>
      </c>
      <c r="Y65" s="29">
        <v>0</v>
      </c>
      <c r="Z65" s="28">
        <v>0</v>
      </c>
      <c r="AA65" s="29">
        <v>0</v>
      </c>
      <c r="AB65" s="28">
        <v>0</v>
      </c>
      <c r="AC65" s="29">
        <v>0</v>
      </c>
      <c r="AD65" s="28">
        <v>0</v>
      </c>
      <c r="AE65" s="29">
        <v>0</v>
      </c>
      <c r="AF65" s="28">
        <v>0</v>
      </c>
      <c r="AG65" s="29">
        <v>0</v>
      </c>
      <c r="AH65" s="28">
        <v>0</v>
      </c>
      <c r="AI65" s="29">
        <v>0</v>
      </c>
      <c r="AJ65" s="28">
        <v>1043</v>
      </c>
      <c r="AK65" s="29">
        <v>0</v>
      </c>
      <c r="AL65" s="30">
        <f t="shared" si="1"/>
        <v>16285</v>
      </c>
      <c r="AM65" s="32">
        <f t="shared" si="0"/>
        <v>0</v>
      </c>
    </row>
    <row r="66" spans="1:39" x14ac:dyDescent="0.25">
      <c r="A66" s="27" t="s">
        <v>81</v>
      </c>
      <c r="B66" s="28">
        <v>0</v>
      </c>
      <c r="C66" s="29">
        <v>0</v>
      </c>
      <c r="D66" s="30">
        <v>0</v>
      </c>
      <c r="E66" s="31">
        <v>0</v>
      </c>
      <c r="F66" s="28">
        <v>339</v>
      </c>
      <c r="G66" s="29">
        <v>0</v>
      </c>
      <c r="H66" s="30">
        <v>0</v>
      </c>
      <c r="I66" s="31">
        <v>0</v>
      </c>
      <c r="J66" s="28">
        <v>0</v>
      </c>
      <c r="K66" s="29">
        <v>0</v>
      </c>
      <c r="L66" s="28">
        <v>0</v>
      </c>
      <c r="M66" s="29">
        <v>0</v>
      </c>
      <c r="N66" s="28">
        <v>0</v>
      </c>
      <c r="O66" s="29">
        <v>0</v>
      </c>
      <c r="P66" s="28">
        <v>0</v>
      </c>
      <c r="Q66" s="29">
        <v>0</v>
      </c>
      <c r="R66" s="28">
        <v>0</v>
      </c>
      <c r="S66" s="29">
        <v>0</v>
      </c>
      <c r="T66" s="28">
        <v>0</v>
      </c>
      <c r="U66" s="29">
        <v>0</v>
      </c>
      <c r="V66" s="28">
        <v>0</v>
      </c>
      <c r="W66" s="29">
        <v>0</v>
      </c>
      <c r="X66" s="28">
        <v>0</v>
      </c>
      <c r="Y66" s="29">
        <v>0</v>
      </c>
      <c r="Z66" s="28">
        <v>0</v>
      </c>
      <c r="AA66" s="29">
        <v>0</v>
      </c>
      <c r="AB66" s="28">
        <v>0</v>
      </c>
      <c r="AC66" s="29">
        <v>0</v>
      </c>
      <c r="AD66" s="28"/>
      <c r="AE66" s="29">
        <v>0</v>
      </c>
      <c r="AF66" s="28">
        <v>0</v>
      </c>
      <c r="AG66" s="29">
        <v>0</v>
      </c>
      <c r="AH66" s="28">
        <v>70183</v>
      </c>
      <c r="AI66" s="29">
        <v>0</v>
      </c>
      <c r="AJ66" s="28">
        <v>0</v>
      </c>
      <c r="AK66" s="29">
        <v>0</v>
      </c>
      <c r="AL66" s="30">
        <f t="shared" si="1"/>
        <v>70522</v>
      </c>
      <c r="AM66" s="32">
        <f t="shared" si="0"/>
        <v>0</v>
      </c>
    </row>
    <row r="67" spans="1:39" x14ac:dyDescent="0.25">
      <c r="A67" s="27" t="s">
        <v>82</v>
      </c>
      <c r="B67" s="28">
        <v>0</v>
      </c>
      <c r="C67" s="29">
        <v>0</v>
      </c>
      <c r="D67" s="30">
        <v>0</v>
      </c>
      <c r="E67" s="31">
        <v>0</v>
      </c>
      <c r="F67" s="28">
        <v>0</v>
      </c>
      <c r="G67" s="29">
        <v>0</v>
      </c>
      <c r="H67" s="30">
        <v>0</v>
      </c>
      <c r="I67" s="31">
        <v>0</v>
      </c>
      <c r="J67" s="28">
        <v>0</v>
      </c>
      <c r="K67" s="29">
        <v>0</v>
      </c>
      <c r="L67" s="28">
        <v>0</v>
      </c>
      <c r="M67" s="29">
        <v>0</v>
      </c>
      <c r="N67" s="28">
        <v>0</v>
      </c>
      <c r="O67" s="29">
        <v>0</v>
      </c>
      <c r="P67" s="28">
        <v>0</v>
      </c>
      <c r="Q67" s="29">
        <v>0</v>
      </c>
      <c r="R67" s="28">
        <v>0</v>
      </c>
      <c r="S67" s="29">
        <v>0</v>
      </c>
      <c r="T67" s="28">
        <v>0</v>
      </c>
      <c r="U67" s="29">
        <v>0</v>
      </c>
      <c r="V67" s="28">
        <v>0</v>
      </c>
      <c r="W67" s="29">
        <v>0</v>
      </c>
      <c r="X67" s="28">
        <v>0</v>
      </c>
      <c r="Y67" s="29">
        <v>0</v>
      </c>
      <c r="Z67" s="28">
        <v>0</v>
      </c>
      <c r="AA67" s="29">
        <v>0</v>
      </c>
      <c r="AB67" s="28">
        <v>0</v>
      </c>
      <c r="AC67" s="29">
        <v>0</v>
      </c>
      <c r="AD67" s="28">
        <v>0</v>
      </c>
      <c r="AE67" s="29">
        <v>0</v>
      </c>
      <c r="AF67" s="28">
        <v>0</v>
      </c>
      <c r="AG67" s="29">
        <v>0</v>
      </c>
      <c r="AH67" s="28">
        <v>14339</v>
      </c>
      <c r="AI67" s="29">
        <v>0</v>
      </c>
      <c r="AJ67" s="28">
        <v>0</v>
      </c>
      <c r="AK67" s="29">
        <v>0</v>
      </c>
      <c r="AL67" s="30">
        <f t="shared" si="1"/>
        <v>14339</v>
      </c>
      <c r="AM67" s="32">
        <f t="shared" si="0"/>
        <v>0</v>
      </c>
    </row>
    <row r="68" spans="1:39" x14ac:dyDescent="0.25">
      <c r="A68" s="27" t="s">
        <v>83</v>
      </c>
      <c r="B68" s="28">
        <v>52645</v>
      </c>
      <c r="C68" s="29">
        <v>0</v>
      </c>
      <c r="D68" s="30">
        <v>0</v>
      </c>
      <c r="E68" s="31">
        <v>0</v>
      </c>
      <c r="F68" s="28">
        <v>0</v>
      </c>
      <c r="G68" s="29">
        <v>0</v>
      </c>
      <c r="H68" s="30">
        <v>0</v>
      </c>
      <c r="I68" s="31">
        <v>0</v>
      </c>
      <c r="J68" s="28">
        <v>0</v>
      </c>
      <c r="K68" s="29">
        <v>0</v>
      </c>
      <c r="L68" s="28">
        <v>0</v>
      </c>
      <c r="M68" s="29">
        <v>0</v>
      </c>
      <c r="N68" s="28">
        <v>0</v>
      </c>
      <c r="O68" s="29">
        <v>0</v>
      </c>
      <c r="P68" s="28">
        <v>0</v>
      </c>
      <c r="Q68" s="29">
        <v>0</v>
      </c>
      <c r="R68" s="28">
        <v>0</v>
      </c>
      <c r="S68" s="29">
        <v>0</v>
      </c>
      <c r="T68" s="28">
        <v>0</v>
      </c>
      <c r="U68" s="29">
        <v>0</v>
      </c>
      <c r="V68" s="28">
        <v>19513</v>
      </c>
      <c r="W68" s="29">
        <v>0</v>
      </c>
      <c r="X68" s="28">
        <v>0</v>
      </c>
      <c r="Y68" s="29">
        <v>0</v>
      </c>
      <c r="Z68" s="28">
        <v>0</v>
      </c>
      <c r="AA68" s="29">
        <v>0</v>
      </c>
      <c r="AB68" s="28">
        <v>555110</v>
      </c>
      <c r="AC68" s="29">
        <v>0</v>
      </c>
      <c r="AD68" s="28">
        <v>0</v>
      </c>
      <c r="AE68" s="29">
        <v>0</v>
      </c>
      <c r="AF68" s="28">
        <v>0</v>
      </c>
      <c r="AG68" s="29">
        <v>0</v>
      </c>
      <c r="AH68" s="28">
        <v>83070</v>
      </c>
      <c r="AI68" s="29">
        <v>0</v>
      </c>
      <c r="AJ68" s="28">
        <v>0</v>
      </c>
      <c r="AK68" s="29">
        <v>0</v>
      </c>
      <c r="AL68" s="30">
        <f t="shared" si="1"/>
        <v>710338</v>
      </c>
      <c r="AM68" s="32">
        <f t="shared" si="0"/>
        <v>0</v>
      </c>
    </row>
    <row r="69" spans="1:39" x14ac:dyDescent="0.25">
      <c r="A69" s="27" t="s">
        <v>165</v>
      </c>
      <c r="B69" s="28">
        <v>0</v>
      </c>
      <c r="C69" s="29">
        <v>0</v>
      </c>
      <c r="D69" s="30">
        <v>0</v>
      </c>
      <c r="E69" s="31">
        <v>0</v>
      </c>
      <c r="F69" s="28">
        <v>0</v>
      </c>
      <c r="G69" s="29">
        <v>0</v>
      </c>
      <c r="H69" s="30">
        <v>0</v>
      </c>
      <c r="I69" s="31">
        <v>0</v>
      </c>
      <c r="J69" s="28">
        <v>0</v>
      </c>
      <c r="K69" s="29">
        <v>0</v>
      </c>
      <c r="L69" s="28">
        <v>0</v>
      </c>
      <c r="M69" s="29">
        <v>0</v>
      </c>
      <c r="N69" s="28">
        <v>0</v>
      </c>
      <c r="O69" s="29">
        <v>0</v>
      </c>
      <c r="P69" s="28">
        <v>0</v>
      </c>
      <c r="Q69" s="29">
        <v>0</v>
      </c>
      <c r="R69" s="28">
        <v>0</v>
      </c>
      <c r="S69" s="29">
        <v>0</v>
      </c>
      <c r="T69" s="28">
        <v>0</v>
      </c>
      <c r="U69" s="29">
        <v>0</v>
      </c>
      <c r="V69" s="28">
        <v>0</v>
      </c>
      <c r="W69" s="29">
        <v>0</v>
      </c>
      <c r="X69" s="28">
        <v>0</v>
      </c>
      <c r="Y69" s="29">
        <v>0</v>
      </c>
      <c r="Z69" s="28">
        <v>0</v>
      </c>
      <c r="AA69" s="29">
        <v>0</v>
      </c>
      <c r="AB69" s="28">
        <v>0</v>
      </c>
      <c r="AC69" s="29">
        <v>0</v>
      </c>
      <c r="AD69" s="28">
        <v>0</v>
      </c>
      <c r="AE69" s="29">
        <v>0</v>
      </c>
      <c r="AF69" s="28">
        <v>0</v>
      </c>
      <c r="AG69" s="29">
        <v>0</v>
      </c>
      <c r="AH69" s="28">
        <v>181334</v>
      </c>
      <c r="AI69" s="29">
        <v>0</v>
      </c>
      <c r="AJ69" s="28">
        <v>0</v>
      </c>
      <c r="AK69" s="29">
        <v>0</v>
      </c>
      <c r="AL69" s="30">
        <f t="shared" si="1"/>
        <v>181334</v>
      </c>
      <c r="AM69" s="32">
        <f t="shared" si="0"/>
        <v>0</v>
      </c>
    </row>
    <row r="70" spans="1:39" x14ac:dyDescent="0.25">
      <c r="A70" s="27" t="s">
        <v>84</v>
      </c>
      <c r="B70" s="28">
        <v>0</v>
      </c>
      <c r="C70" s="29">
        <v>0</v>
      </c>
      <c r="D70" s="30">
        <v>0</v>
      </c>
      <c r="E70" s="31">
        <v>0</v>
      </c>
      <c r="F70" s="28">
        <v>0</v>
      </c>
      <c r="G70" s="29">
        <v>0</v>
      </c>
      <c r="H70" s="30">
        <v>0</v>
      </c>
      <c r="I70" s="31">
        <v>0</v>
      </c>
      <c r="J70" s="28">
        <v>0</v>
      </c>
      <c r="K70" s="29">
        <v>0</v>
      </c>
      <c r="L70" s="28">
        <v>0</v>
      </c>
      <c r="M70" s="29">
        <v>0</v>
      </c>
      <c r="N70" s="28">
        <v>0</v>
      </c>
      <c r="O70" s="29">
        <v>0</v>
      </c>
      <c r="P70" s="28">
        <v>0</v>
      </c>
      <c r="Q70" s="29">
        <v>0</v>
      </c>
      <c r="R70" s="28">
        <v>0</v>
      </c>
      <c r="S70" s="29">
        <v>0</v>
      </c>
      <c r="T70" s="28">
        <v>0</v>
      </c>
      <c r="U70" s="29">
        <v>0</v>
      </c>
      <c r="V70" s="28">
        <v>1568</v>
      </c>
      <c r="W70" s="29">
        <v>0</v>
      </c>
      <c r="X70" s="28">
        <v>0</v>
      </c>
      <c r="Y70" s="29">
        <v>0</v>
      </c>
      <c r="Z70" s="28">
        <v>0</v>
      </c>
      <c r="AA70" s="29">
        <v>0</v>
      </c>
      <c r="AB70" s="28">
        <v>298</v>
      </c>
      <c r="AC70" s="29">
        <v>0</v>
      </c>
      <c r="AD70" s="28">
        <v>0</v>
      </c>
      <c r="AE70" s="29">
        <v>0</v>
      </c>
      <c r="AF70" s="28">
        <v>0</v>
      </c>
      <c r="AG70" s="29">
        <v>0</v>
      </c>
      <c r="AH70" s="28">
        <v>0</v>
      </c>
      <c r="AI70" s="29">
        <v>0</v>
      </c>
      <c r="AJ70" s="28">
        <v>0</v>
      </c>
      <c r="AK70" s="29">
        <v>0</v>
      </c>
      <c r="AL70" s="30">
        <f t="shared" si="1"/>
        <v>1866</v>
      </c>
      <c r="AM70" s="32">
        <f t="shared" si="0"/>
        <v>0</v>
      </c>
    </row>
    <row r="71" spans="1:39" x14ac:dyDescent="0.25">
      <c r="A71" s="27" t="s">
        <v>85</v>
      </c>
      <c r="B71" s="28">
        <v>0</v>
      </c>
      <c r="C71" s="29">
        <v>0</v>
      </c>
      <c r="D71" s="30">
        <v>0</v>
      </c>
      <c r="E71" s="31">
        <v>0</v>
      </c>
      <c r="F71" s="28">
        <v>0</v>
      </c>
      <c r="G71" s="29">
        <v>0</v>
      </c>
      <c r="H71" s="30">
        <v>0</v>
      </c>
      <c r="I71" s="31">
        <v>0</v>
      </c>
      <c r="J71" s="28">
        <v>0</v>
      </c>
      <c r="K71" s="29">
        <v>0</v>
      </c>
      <c r="L71" s="28">
        <v>0</v>
      </c>
      <c r="M71" s="29">
        <v>0</v>
      </c>
      <c r="N71" s="28">
        <v>0</v>
      </c>
      <c r="O71" s="29">
        <v>0</v>
      </c>
      <c r="P71" s="28">
        <v>0</v>
      </c>
      <c r="Q71" s="29">
        <v>0</v>
      </c>
      <c r="R71" s="28">
        <v>0</v>
      </c>
      <c r="S71" s="29">
        <v>0</v>
      </c>
      <c r="T71" s="28">
        <v>0</v>
      </c>
      <c r="U71" s="29">
        <v>0</v>
      </c>
      <c r="V71" s="28">
        <v>0</v>
      </c>
      <c r="W71" s="29">
        <v>0</v>
      </c>
      <c r="X71" s="28">
        <v>0</v>
      </c>
      <c r="Y71" s="29">
        <v>0</v>
      </c>
      <c r="Z71" s="28">
        <v>0</v>
      </c>
      <c r="AA71" s="29">
        <v>0</v>
      </c>
      <c r="AB71" s="28">
        <v>0</v>
      </c>
      <c r="AC71" s="29">
        <v>0</v>
      </c>
      <c r="AD71" s="28">
        <v>0</v>
      </c>
      <c r="AE71" s="29">
        <v>0</v>
      </c>
      <c r="AF71" s="28">
        <v>0</v>
      </c>
      <c r="AG71" s="29">
        <v>0</v>
      </c>
      <c r="AH71" s="28">
        <v>453957</v>
      </c>
      <c r="AI71" s="29">
        <v>0</v>
      </c>
      <c r="AJ71" s="28">
        <v>0</v>
      </c>
      <c r="AK71" s="29">
        <v>0</v>
      </c>
      <c r="AL71" s="30">
        <f t="shared" si="1"/>
        <v>453957</v>
      </c>
      <c r="AM71" s="32">
        <f t="shared" si="0"/>
        <v>0</v>
      </c>
    </row>
    <row r="72" spans="1:39" x14ac:dyDescent="0.25">
      <c r="A72" s="27" t="s">
        <v>86</v>
      </c>
      <c r="B72" s="28">
        <v>0</v>
      </c>
      <c r="C72" s="29">
        <v>0</v>
      </c>
      <c r="D72" s="30">
        <v>0</v>
      </c>
      <c r="E72" s="31">
        <v>0</v>
      </c>
      <c r="F72" s="28">
        <v>0</v>
      </c>
      <c r="G72" s="29">
        <v>0</v>
      </c>
      <c r="H72" s="30">
        <v>0</v>
      </c>
      <c r="I72" s="31">
        <v>0</v>
      </c>
      <c r="J72" s="28">
        <v>0</v>
      </c>
      <c r="K72" s="29">
        <v>0</v>
      </c>
      <c r="L72" s="28">
        <v>0</v>
      </c>
      <c r="M72" s="29">
        <v>0</v>
      </c>
      <c r="N72" s="28">
        <v>0</v>
      </c>
      <c r="O72" s="29">
        <v>0</v>
      </c>
      <c r="P72" s="28">
        <v>0</v>
      </c>
      <c r="Q72" s="29">
        <v>0</v>
      </c>
      <c r="R72" s="28">
        <v>0</v>
      </c>
      <c r="S72" s="29">
        <v>0</v>
      </c>
      <c r="T72" s="28">
        <v>0</v>
      </c>
      <c r="U72" s="29">
        <v>0</v>
      </c>
      <c r="V72" s="28">
        <v>17593</v>
      </c>
      <c r="W72" s="29">
        <v>0</v>
      </c>
      <c r="X72" s="28">
        <v>0</v>
      </c>
      <c r="Y72" s="29">
        <v>0</v>
      </c>
      <c r="Z72" s="28">
        <v>0</v>
      </c>
      <c r="AA72" s="29">
        <v>0</v>
      </c>
      <c r="AB72" s="28">
        <v>936174</v>
      </c>
      <c r="AC72" s="29">
        <v>0</v>
      </c>
      <c r="AD72" s="28">
        <v>0</v>
      </c>
      <c r="AE72" s="29">
        <v>0</v>
      </c>
      <c r="AF72" s="28">
        <v>0</v>
      </c>
      <c r="AG72" s="29">
        <v>0</v>
      </c>
      <c r="AH72" s="28">
        <v>0</v>
      </c>
      <c r="AI72" s="29">
        <v>0</v>
      </c>
      <c r="AJ72" s="28">
        <v>447</v>
      </c>
      <c r="AK72" s="29">
        <v>0</v>
      </c>
      <c r="AL72" s="30">
        <f t="shared" si="1"/>
        <v>954214</v>
      </c>
      <c r="AM72" s="32">
        <f t="shared" si="0"/>
        <v>0</v>
      </c>
    </row>
    <row r="73" spans="1:39" x14ac:dyDescent="0.25">
      <c r="A73" s="27" t="s">
        <v>87</v>
      </c>
      <c r="B73" s="28">
        <v>37257</v>
      </c>
      <c r="C73" s="29">
        <v>0</v>
      </c>
      <c r="D73" s="30">
        <v>0</v>
      </c>
      <c r="E73" s="31">
        <v>0</v>
      </c>
      <c r="F73" s="28">
        <v>0</v>
      </c>
      <c r="G73" s="29">
        <v>0</v>
      </c>
      <c r="H73" s="30">
        <v>0</v>
      </c>
      <c r="I73" s="31">
        <v>0</v>
      </c>
      <c r="J73" s="28">
        <v>0</v>
      </c>
      <c r="K73" s="29">
        <v>0</v>
      </c>
      <c r="L73" s="28">
        <v>0</v>
      </c>
      <c r="M73" s="29">
        <v>0</v>
      </c>
      <c r="N73" s="28">
        <v>0</v>
      </c>
      <c r="O73" s="29">
        <v>0</v>
      </c>
      <c r="P73" s="28">
        <v>0</v>
      </c>
      <c r="Q73" s="29">
        <v>0</v>
      </c>
      <c r="R73" s="28">
        <v>0</v>
      </c>
      <c r="S73" s="29">
        <v>0</v>
      </c>
      <c r="T73" s="28">
        <v>0</v>
      </c>
      <c r="U73" s="29">
        <v>0</v>
      </c>
      <c r="V73" s="28">
        <v>0</v>
      </c>
      <c r="W73" s="29">
        <v>0</v>
      </c>
      <c r="X73" s="28">
        <v>0</v>
      </c>
      <c r="Y73" s="29">
        <v>0</v>
      </c>
      <c r="Z73" s="28">
        <v>0</v>
      </c>
      <c r="AA73" s="29">
        <v>0</v>
      </c>
      <c r="AB73" s="28">
        <v>0</v>
      </c>
      <c r="AC73" s="29">
        <v>0</v>
      </c>
      <c r="AD73" s="28">
        <v>0</v>
      </c>
      <c r="AE73" s="29">
        <v>0</v>
      </c>
      <c r="AF73" s="28">
        <v>0</v>
      </c>
      <c r="AG73" s="29">
        <v>0</v>
      </c>
      <c r="AH73" s="28">
        <v>0</v>
      </c>
      <c r="AI73" s="29">
        <v>0</v>
      </c>
      <c r="AJ73" s="28">
        <v>0</v>
      </c>
      <c r="AK73" s="29">
        <v>0</v>
      </c>
      <c r="AL73" s="30">
        <f t="shared" si="1"/>
        <v>37257</v>
      </c>
      <c r="AM73" s="32">
        <f t="shared" si="0"/>
        <v>0</v>
      </c>
    </row>
    <row r="74" spans="1:39" x14ac:dyDescent="0.25">
      <c r="A74" s="27" t="s">
        <v>88</v>
      </c>
      <c r="B74" s="28">
        <v>0</v>
      </c>
      <c r="C74" s="29">
        <v>0</v>
      </c>
      <c r="D74" s="30">
        <v>0</v>
      </c>
      <c r="E74" s="31">
        <v>0</v>
      </c>
      <c r="F74" s="28">
        <v>0</v>
      </c>
      <c r="G74" s="29">
        <v>0</v>
      </c>
      <c r="H74" s="30">
        <v>0</v>
      </c>
      <c r="I74" s="31">
        <v>0</v>
      </c>
      <c r="J74" s="28">
        <v>0</v>
      </c>
      <c r="K74" s="29">
        <v>0</v>
      </c>
      <c r="L74" s="28">
        <v>0</v>
      </c>
      <c r="M74" s="29">
        <v>0</v>
      </c>
      <c r="N74" s="28">
        <v>0</v>
      </c>
      <c r="O74" s="29">
        <v>0</v>
      </c>
      <c r="P74" s="28">
        <v>0</v>
      </c>
      <c r="Q74" s="29">
        <v>0</v>
      </c>
      <c r="R74" s="28">
        <v>0</v>
      </c>
      <c r="S74" s="29">
        <v>0</v>
      </c>
      <c r="T74" s="28">
        <v>0</v>
      </c>
      <c r="U74" s="29">
        <v>0</v>
      </c>
      <c r="V74" s="28">
        <v>0</v>
      </c>
      <c r="W74" s="29">
        <v>0</v>
      </c>
      <c r="X74" s="28">
        <v>0</v>
      </c>
      <c r="Y74" s="29">
        <v>0</v>
      </c>
      <c r="Z74" s="28">
        <v>0</v>
      </c>
      <c r="AA74" s="29">
        <v>0</v>
      </c>
      <c r="AB74" s="28">
        <v>658623</v>
      </c>
      <c r="AC74" s="29">
        <v>0</v>
      </c>
      <c r="AD74" s="28">
        <v>0</v>
      </c>
      <c r="AE74" s="29">
        <v>0</v>
      </c>
      <c r="AF74" s="28">
        <v>0</v>
      </c>
      <c r="AG74" s="29">
        <v>0</v>
      </c>
      <c r="AH74" s="28">
        <v>0</v>
      </c>
      <c r="AI74" s="29">
        <v>0</v>
      </c>
      <c r="AJ74" s="28">
        <v>0</v>
      </c>
      <c r="AK74" s="29">
        <v>0</v>
      </c>
      <c r="AL74" s="30">
        <f t="shared" si="1"/>
        <v>658623</v>
      </c>
      <c r="AM74" s="32">
        <f t="shared" si="0"/>
        <v>0</v>
      </c>
    </row>
    <row r="75" spans="1:39" x14ac:dyDescent="0.25">
      <c r="A75" s="27" t="s">
        <v>89</v>
      </c>
      <c r="B75" s="28">
        <v>0</v>
      </c>
      <c r="C75" s="29">
        <v>0</v>
      </c>
      <c r="D75" s="30">
        <v>0</v>
      </c>
      <c r="E75" s="31">
        <v>0</v>
      </c>
      <c r="F75" s="28">
        <v>0</v>
      </c>
      <c r="G75" s="29">
        <v>0</v>
      </c>
      <c r="H75" s="30">
        <v>0</v>
      </c>
      <c r="I75" s="31">
        <v>0</v>
      </c>
      <c r="J75" s="28">
        <v>0</v>
      </c>
      <c r="K75" s="29">
        <v>0</v>
      </c>
      <c r="L75" s="28">
        <v>0</v>
      </c>
      <c r="M75" s="29">
        <v>0</v>
      </c>
      <c r="N75" s="28">
        <v>0</v>
      </c>
      <c r="O75" s="29">
        <v>0</v>
      </c>
      <c r="P75" s="28">
        <v>0</v>
      </c>
      <c r="Q75" s="29">
        <v>0</v>
      </c>
      <c r="R75" s="28">
        <v>0</v>
      </c>
      <c r="S75" s="29">
        <v>0</v>
      </c>
      <c r="T75" s="28">
        <v>0</v>
      </c>
      <c r="U75" s="29">
        <v>0</v>
      </c>
      <c r="V75" s="28">
        <v>0</v>
      </c>
      <c r="W75" s="29">
        <v>0</v>
      </c>
      <c r="X75" s="28">
        <v>0</v>
      </c>
      <c r="Y75" s="29">
        <v>0</v>
      </c>
      <c r="Z75" s="28">
        <v>0</v>
      </c>
      <c r="AA75" s="29">
        <v>0</v>
      </c>
      <c r="AB75" s="28">
        <v>0</v>
      </c>
      <c r="AC75" s="29">
        <v>0</v>
      </c>
      <c r="AD75" s="28">
        <v>0</v>
      </c>
      <c r="AE75" s="29">
        <v>0</v>
      </c>
      <c r="AF75" s="28">
        <v>0</v>
      </c>
      <c r="AG75" s="29">
        <v>0</v>
      </c>
      <c r="AH75" s="28">
        <v>7238</v>
      </c>
      <c r="AI75" s="29">
        <v>0</v>
      </c>
      <c r="AJ75" s="28">
        <v>0</v>
      </c>
      <c r="AK75" s="29">
        <v>0</v>
      </c>
      <c r="AL75" s="30">
        <f t="shared" si="1"/>
        <v>7238</v>
      </c>
      <c r="AM75" s="32">
        <f t="shared" si="0"/>
        <v>0</v>
      </c>
    </row>
    <row r="76" spans="1:39" x14ac:dyDescent="0.25">
      <c r="A76" s="27" t="s">
        <v>90</v>
      </c>
      <c r="B76" s="28">
        <v>0</v>
      </c>
      <c r="C76" s="29">
        <v>0</v>
      </c>
      <c r="D76" s="30">
        <v>0</v>
      </c>
      <c r="E76" s="31">
        <v>0</v>
      </c>
      <c r="F76" s="28">
        <v>0</v>
      </c>
      <c r="G76" s="29">
        <v>0</v>
      </c>
      <c r="H76" s="30">
        <v>0</v>
      </c>
      <c r="I76" s="31">
        <v>0</v>
      </c>
      <c r="J76" s="28">
        <v>0</v>
      </c>
      <c r="K76" s="29">
        <v>0</v>
      </c>
      <c r="L76" s="28">
        <v>0</v>
      </c>
      <c r="M76" s="29">
        <v>0</v>
      </c>
      <c r="N76" s="28">
        <v>0</v>
      </c>
      <c r="O76" s="29">
        <v>0</v>
      </c>
      <c r="P76" s="28">
        <v>0</v>
      </c>
      <c r="Q76" s="29">
        <v>0</v>
      </c>
      <c r="R76" s="28">
        <v>0</v>
      </c>
      <c r="S76" s="29">
        <v>0</v>
      </c>
      <c r="T76" s="28">
        <v>0</v>
      </c>
      <c r="U76" s="29">
        <v>0</v>
      </c>
      <c r="V76" s="28">
        <v>0</v>
      </c>
      <c r="W76" s="29">
        <v>0</v>
      </c>
      <c r="X76" s="28">
        <v>0</v>
      </c>
      <c r="Y76" s="29">
        <v>0</v>
      </c>
      <c r="Z76" s="28">
        <v>0</v>
      </c>
      <c r="AA76" s="29">
        <v>0</v>
      </c>
      <c r="AB76" s="28">
        <v>0</v>
      </c>
      <c r="AC76" s="29">
        <v>0</v>
      </c>
      <c r="AD76" s="28">
        <v>0</v>
      </c>
      <c r="AE76" s="29">
        <v>0</v>
      </c>
      <c r="AF76" s="28">
        <v>0</v>
      </c>
      <c r="AG76" s="29">
        <v>0</v>
      </c>
      <c r="AH76" s="28">
        <v>4421</v>
      </c>
      <c r="AI76" s="29">
        <v>0</v>
      </c>
      <c r="AJ76" s="28">
        <v>14118</v>
      </c>
      <c r="AK76" s="29">
        <v>0</v>
      </c>
      <c r="AL76" s="30">
        <f t="shared" si="1"/>
        <v>18539</v>
      </c>
      <c r="AM76" s="32">
        <f t="shared" si="0"/>
        <v>0</v>
      </c>
    </row>
    <row r="77" spans="1:39" x14ac:dyDescent="0.25">
      <c r="A77" s="27" t="s">
        <v>91</v>
      </c>
      <c r="B77" s="28">
        <v>0</v>
      </c>
      <c r="C77" s="29">
        <v>0</v>
      </c>
      <c r="D77" s="30">
        <v>0</v>
      </c>
      <c r="E77" s="31">
        <v>0</v>
      </c>
      <c r="F77" s="28">
        <v>0</v>
      </c>
      <c r="G77" s="29">
        <v>0</v>
      </c>
      <c r="H77" s="30">
        <v>0</v>
      </c>
      <c r="I77" s="31">
        <v>0</v>
      </c>
      <c r="J77" s="28">
        <v>0</v>
      </c>
      <c r="K77" s="29">
        <v>0</v>
      </c>
      <c r="L77" s="28">
        <v>0</v>
      </c>
      <c r="M77" s="29">
        <v>0</v>
      </c>
      <c r="N77" s="28">
        <v>0</v>
      </c>
      <c r="O77" s="29">
        <v>0</v>
      </c>
      <c r="P77" s="28">
        <v>0</v>
      </c>
      <c r="Q77" s="29">
        <v>0</v>
      </c>
      <c r="R77" s="28">
        <v>0</v>
      </c>
      <c r="S77" s="29">
        <v>0</v>
      </c>
      <c r="T77" s="28">
        <v>0</v>
      </c>
      <c r="U77" s="29">
        <v>0</v>
      </c>
      <c r="V77" s="28">
        <v>0</v>
      </c>
      <c r="W77" s="29">
        <v>0</v>
      </c>
      <c r="X77" s="28">
        <v>0</v>
      </c>
      <c r="Y77" s="29">
        <v>0</v>
      </c>
      <c r="Z77" s="28">
        <v>0</v>
      </c>
      <c r="AA77" s="29">
        <v>0</v>
      </c>
      <c r="AB77" s="28">
        <v>0</v>
      </c>
      <c r="AC77" s="29">
        <v>0</v>
      </c>
      <c r="AD77" s="28">
        <v>0</v>
      </c>
      <c r="AE77" s="29">
        <v>0</v>
      </c>
      <c r="AF77" s="28">
        <v>0</v>
      </c>
      <c r="AG77" s="29">
        <v>0</v>
      </c>
      <c r="AH77" s="28">
        <v>192813</v>
      </c>
      <c r="AI77" s="29">
        <v>0</v>
      </c>
      <c r="AJ77" s="28">
        <v>0</v>
      </c>
      <c r="AK77" s="29">
        <v>0</v>
      </c>
      <c r="AL77" s="30">
        <f t="shared" si="1"/>
        <v>192813</v>
      </c>
      <c r="AM77" s="32">
        <f t="shared" si="0"/>
        <v>0</v>
      </c>
    </row>
    <row r="78" spans="1:39" x14ac:dyDescent="0.25">
      <c r="A78" s="27" t="s">
        <v>180</v>
      </c>
      <c r="B78" s="28">
        <v>0</v>
      </c>
      <c r="C78" s="29">
        <v>0</v>
      </c>
      <c r="D78" s="30">
        <v>0</v>
      </c>
      <c r="E78" s="31">
        <v>0</v>
      </c>
      <c r="F78" s="28">
        <v>0</v>
      </c>
      <c r="G78" s="29">
        <v>0</v>
      </c>
      <c r="H78" s="30">
        <v>0</v>
      </c>
      <c r="I78" s="31">
        <v>0</v>
      </c>
      <c r="J78" s="28">
        <v>0</v>
      </c>
      <c r="K78" s="29">
        <v>0</v>
      </c>
      <c r="L78" s="28">
        <v>0</v>
      </c>
      <c r="M78" s="29">
        <v>0</v>
      </c>
      <c r="N78" s="28">
        <v>0</v>
      </c>
      <c r="O78" s="29">
        <v>0</v>
      </c>
      <c r="P78" s="28">
        <v>0</v>
      </c>
      <c r="Q78" s="29">
        <v>0</v>
      </c>
      <c r="R78" s="28">
        <v>0</v>
      </c>
      <c r="S78" s="29">
        <v>0</v>
      </c>
      <c r="T78" s="28">
        <v>0</v>
      </c>
      <c r="U78" s="29">
        <v>0</v>
      </c>
      <c r="V78" s="28">
        <v>0</v>
      </c>
      <c r="W78" s="29">
        <v>0</v>
      </c>
      <c r="X78" s="28">
        <v>0</v>
      </c>
      <c r="Y78" s="29">
        <v>0</v>
      </c>
      <c r="Z78" s="28">
        <v>0</v>
      </c>
      <c r="AA78" s="29">
        <v>0</v>
      </c>
      <c r="AB78" s="28">
        <v>0</v>
      </c>
      <c r="AC78" s="29">
        <v>0</v>
      </c>
      <c r="AD78" s="28">
        <v>0</v>
      </c>
      <c r="AE78" s="29">
        <v>0</v>
      </c>
      <c r="AF78" s="28">
        <v>0</v>
      </c>
      <c r="AG78" s="29">
        <v>0</v>
      </c>
      <c r="AH78" s="28">
        <v>0</v>
      </c>
      <c r="AI78" s="29">
        <v>0</v>
      </c>
      <c r="AJ78" s="28">
        <v>0</v>
      </c>
      <c r="AK78" s="29">
        <v>0</v>
      </c>
      <c r="AL78" s="30">
        <f t="shared" ref="AL78" si="21">SUM(B78,D78,F78,H78,J78,L78,N78,P78,R78,T78,V78,X78,Z78,AB78,AD78,AF78,AH78,AJ78)</f>
        <v>0</v>
      </c>
      <c r="AM78" s="32">
        <f t="shared" ref="AM78" si="22">SUM(C78,E78,G78,I78,K78,M78,O78,Q78,S78,U78,W78,Y78,AA78,AC78,AE78,AG78,AI78,AK78)</f>
        <v>0</v>
      </c>
    </row>
    <row r="79" spans="1:39" x14ac:dyDescent="0.25">
      <c r="A79" s="27" t="s">
        <v>92</v>
      </c>
      <c r="B79" s="28">
        <v>0</v>
      </c>
      <c r="C79" s="29">
        <v>0</v>
      </c>
      <c r="D79" s="30">
        <v>0</v>
      </c>
      <c r="E79" s="31">
        <v>0</v>
      </c>
      <c r="F79" s="28">
        <v>0</v>
      </c>
      <c r="G79" s="29">
        <v>0</v>
      </c>
      <c r="H79" s="30">
        <v>0</v>
      </c>
      <c r="I79" s="31">
        <v>0</v>
      </c>
      <c r="J79" s="28">
        <v>0</v>
      </c>
      <c r="K79" s="29">
        <v>0</v>
      </c>
      <c r="L79" s="28">
        <v>0</v>
      </c>
      <c r="M79" s="29">
        <v>0</v>
      </c>
      <c r="N79" s="28">
        <v>0</v>
      </c>
      <c r="O79" s="29">
        <v>0</v>
      </c>
      <c r="P79" s="28">
        <v>0</v>
      </c>
      <c r="Q79" s="29">
        <v>0</v>
      </c>
      <c r="R79" s="28">
        <v>0</v>
      </c>
      <c r="S79" s="29">
        <v>0</v>
      </c>
      <c r="T79" s="28">
        <v>0</v>
      </c>
      <c r="U79" s="29">
        <v>0</v>
      </c>
      <c r="V79" s="28">
        <v>0</v>
      </c>
      <c r="W79" s="29">
        <v>0</v>
      </c>
      <c r="X79" s="28">
        <v>0</v>
      </c>
      <c r="Y79" s="29">
        <v>0</v>
      </c>
      <c r="Z79" s="28">
        <v>0</v>
      </c>
      <c r="AA79" s="29">
        <v>0</v>
      </c>
      <c r="AB79" s="28">
        <v>0</v>
      </c>
      <c r="AC79" s="29">
        <v>0</v>
      </c>
      <c r="AD79" s="28">
        <v>0</v>
      </c>
      <c r="AE79" s="29">
        <v>0</v>
      </c>
      <c r="AF79" s="28">
        <v>0</v>
      </c>
      <c r="AG79" s="29">
        <v>0</v>
      </c>
      <c r="AH79" s="28">
        <v>73988</v>
      </c>
      <c r="AI79" s="29">
        <v>0</v>
      </c>
      <c r="AJ79" s="28">
        <v>0</v>
      </c>
      <c r="AK79" s="29">
        <v>0</v>
      </c>
      <c r="AL79" s="30">
        <f t="shared" si="1"/>
        <v>73988</v>
      </c>
      <c r="AM79" s="32">
        <f t="shared" si="0"/>
        <v>0</v>
      </c>
    </row>
    <row r="80" spans="1:39" x14ac:dyDescent="0.25">
      <c r="A80" s="27" t="s">
        <v>93</v>
      </c>
      <c r="B80" s="28">
        <v>0</v>
      </c>
      <c r="C80" s="29">
        <v>0</v>
      </c>
      <c r="D80" s="30">
        <v>0</v>
      </c>
      <c r="E80" s="31">
        <v>0</v>
      </c>
      <c r="F80" s="28">
        <v>0</v>
      </c>
      <c r="G80" s="29">
        <v>0</v>
      </c>
      <c r="H80" s="30">
        <v>0</v>
      </c>
      <c r="I80" s="31">
        <v>0</v>
      </c>
      <c r="J80" s="28">
        <v>0</v>
      </c>
      <c r="K80" s="29">
        <v>0</v>
      </c>
      <c r="L80" s="28">
        <v>0</v>
      </c>
      <c r="M80" s="29">
        <v>0</v>
      </c>
      <c r="N80" s="28">
        <v>0</v>
      </c>
      <c r="O80" s="29">
        <v>0</v>
      </c>
      <c r="P80" s="28">
        <v>0</v>
      </c>
      <c r="Q80" s="29">
        <v>0</v>
      </c>
      <c r="R80" s="28">
        <v>0</v>
      </c>
      <c r="S80" s="29">
        <v>0</v>
      </c>
      <c r="T80" s="28">
        <v>0</v>
      </c>
      <c r="U80" s="29">
        <v>0</v>
      </c>
      <c r="V80" s="28">
        <v>538</v>
      </c>
      <c r="W80" s="29">
        <v>0</v>
      </c>
      <c r="X80" s="28">
        <v>0</v>
      </c>
      <c r="Y80" s="29">
        <v>0</v>
      </c>
      <c r="Z80" s="28">
        <v>0</v>
      </c>
      <c r="AA80" s="29">
        <v>0</v>
      </c>
      <c r="AB80" s="28">
        <v>0</v>
      </c>
      <c r="AC80" s="29">
        <v>0</v>
      </c>
      <c r="AD80" s="28">
        <v>0</v>
      </c>
      <c r="AE80" s="29">
        <v>0</v>
      </c>
      <c r="AF80" s="28">
        <v>0</v>
      </c>
      <c r="AG80" s="29">
        <v>0</v>
      </c>
      <c r="AH80" s="28">
        <v>0</v>
      </c>
      <c r="AI80" s="29">
        <v>0</v>
      </c>
      <c r="AJ80" s="28">
        <v>599416</v>
      </c>
      <c r="AK80" s="29">
        <v>0</v>
      </c>
      <c r="AL80" s="30">
        <f t="shared" si="1"/>
        <v>599954</v>
      </c>
      <c r="AM80" s="32">
        <f t="shared" si="0"/>
        <v>0</v>
      </c>
    </row>
    <row r="81" spans="1:39" x14ac:dyDescent="0.25">
      <c r="A81" s="27" t="s">
        <v>94</v>
      </c>
      <c r="B81" s="28">
        <v>0</v>
      </c>
      <c r="C81" s="29">
        <v>0</v>
      </c>
      <c r="D81" s="30">
        <v>0</v>
      </c>
      <c r="E81" s="31">
        <v>0</v>
      </c>
      <c r="F81" s="28">
        <v>0</v>
      </c>
      <c r="G81" s="29">
        <v>0</v>
      </c>
      <c r="H81" s="30">
        <v>0</v>
      </c>
      <c r="I81" s="31">
        <v>0</v>
      </c>
      <c r="J81" s="28">
        <v>0</v>
      </c>
      <c r="K81" s="29">
        <v>0</v>
      </c>
      <c r="L81" s="28">
        <v>0</v>
      </c>
      <c r="M81" s="29">
        <v>0</v>
      </c>
      <c r="N81" s="28">
        <v>0</v>
      </c>
      <c r="O81" s="29">
        <v>0</v>
      </c>
      <c r="P81" s="28">
        <v>0</v>
      </c>
      <c r="Q81" s="29">
        <v>0</v>
      </c>
      <c r="R81" s="28">
        <v>0</v>
      </c>
      <c r="S81" s="29">
        <v>0</v>
      </c>
      <c r="T81" s="28">
        <v>0</v>
      </c>
      <c r="U81" s="29">
        <v>0</v>
      </c>
      <c r="V81" s="28">
        <v>0</v>
      </c>
      <c r="W81" s="29">
        <v>0</v>
      </c>
      <c r="X81" s="28">
        <v>0</v>
      </c>
      <c r="Y81" s="29">
        <v>0</v>
      </c>
      <c r="Z81" s="28">
        <v>0</v>
      </c>
      <c r="AA81" s="29">
        <v>0</v>
      </c>
      <c r="AB81" s="28">
        <v>0</v>
      </c>
      <c r="AC81" s="29">
        <v>0</v>
      </c>
      <c r="AD81" s="28">
        <v>0</v>
      </c>
      <c r="AE81" s="29">
        <v>0</v>
      </c>
      <c r="AF81" s="28">
        <v>0</v>
      </c>
      <c r="AG81" s="29">
        <v>0</v>
      </c>
      <c r="AH81" s="28">
        <v>63510</v>
      </c>
      <c r="AI81" s="29">
        <v>0</v>
      </c>
      <c r="AJ81" s="28">
        <v>0</v>
      </c>
      <c r="AK81" s="29">
        <v>0</v>
      </c>
      <c r="AL81" s="30">
        <f t="shared" si="1"/>
        <v>63510</v>
      </c>
      <c r="AM81" s="32">
        <f t="shared" si="0"/>
        <v>0</v>
      </c>
    </row>
    <row r="82" spans="1:39" x14ac:dyDescent="0.25">
      <c r="A82" s="27" t="s">
        <v>160</v>
      </c>
      <c r="B82" s="28">
        <v>0</v>
      </c>
      <c r="C82" s="29">
        <v>0</v>
      </c>
      <c r="D82" s="30">
        <v>0</v>
      </c>
      <c r="E82" s="31">
        <v>0</v>
      </c>
      <c r="F82" s="28">
        <v>0</v>
      </c>
      <c r="G82" s="29">
        <v>0</v>
      </c>
      <c r="H82" s="30">
        <v>0</v>
      </c>
      <c r="I82" s="31">
        <v>0</v>
      </c>
      <c r="J82" s="28">
        <v>0</v>
      </c>
      <c r="K82" s="29">
        <v>0</v>
      </c>
      <c r="L82" s="28">
        <v>0</v>
      </c>
      <c r="M82" s="29">
        <v>0</v>
      </c>
      <c r="N82" s="28">
        <v>0</v>
      </c>
      <c r="O82" s="29">
        <v>0</v>
      </c>
      <c r="P82" s="28">
        <v>0</v>
      </c>
      <c r="Q82" s="29">
        <v>0</v>
      </c>
      <c r="R82" s="28">
        <v>0</v>
      </c>
      <c r="S82" s="29">
        <v>0</v>
      </c>
      <c r="T82" s="28">
        <v>0</v>
      </c>
      <c r="U82" s="29">
        <v>0</v>
      </c>
      <c r="V82" s="28">
        <v>0</v>
      </c>
      <c r="W82" s="29">
        <v>0</v>
      </c>
      <c r="X82" s="28">
        <v>0</v>
      </c>
      <c r="Y82" s="29">
        <v>0</v>
      </c>
      <c r="Z82" s="28">
        <v>0</v>
      </c>
      <c r="AA82" s="29">
        <v>0</v>
      </c>
      <c r="AB82" s="28">
        <v>184694</v>
      </c>
      <c r="AC82" s="29">
        <v>0</v>
      </c>
      <c r="AD82" s="28">
        <v>0</v>
      </c>
      <c r="AE82" s="29">
        <v>0</v>
      </c>
      <c r="AF82" s="28">
        <v>0</v>
      </c>
      <c r="AG82" s="29">
        <v>0</v>
      </c>
      <c r="AH82" s="28">
        <v>0</v>
      </c>
      <c r="AI82" s="29">
        <v>0</v>
      </c>
      <c r="AJ82" s="28">
        <v>11367</v>
      </c>
      <c r="AK82" s="29">
        <v>0</v>
      </c>
      <c r="AL82" s="30">
        <f t="shared" si="1"/>
        <v>196061</v>
      </c>
      <c r="AM82" s="32">
        <f t="shared" si="0"/>
        <v>0</v>
      </c>
    </row>
    <row r="83" spans="1:39" x14ac:dyDescent="0.25">
      <c r="A83" s="27" t="s">
        <v>95</v>
      </c>
      <c r="B83" s="28">
        <v>0</v>
      </c>
      <c r="C83" s="29">
        <v>0</v>
      </c>
      <c r="D83" s="30">
        <v>0</v>
      </c>
      <c r="E83" s="31">
        <v>0</v>
      </c>
      <c r="F83" s="28">
        <v>0</v>
      </c>
      <c r="G83" s="29">
        <v>0</v>
      </c>
      <c r="H83" s="30">
        <v>0</v>
      </c>
      <c r="I83" s="31">
        <v>0</v>
      </c>
      <c r="J83" s="28">
        <v>0</v>
      </c>
      <c r="K83" s="29">
        <v>0</v>
      </c>
      <c r="L83" s="28">
        <v>0</v>
      </c>
      <c r="M83" s="29">
        <v>0</v>
      </c>
      <c r="N83" s="28">
        <v>0</v>
      </c>
      <c r="O83" s="29">
        <v>0</v>
      </c>
      <c r="P83" s="28">
        <v>0</v>
      </c>
      <c r="Q83" s="29">
        <v>0</v>
      </c>
      <c r="R83" s="28">
        <v>0</v>
      </c>
      <c r="S83" s="29">
        <v>0</v>
      </c>
      <c r="T83" s="28">
        <v>0</v>
      </c>
      <c r="U83" s="29">
        <v>0</v>
      </c>
      <c r="V83" s="28">
        <v>0</v>
      </c>
      <c r="W83" s="29">
        <v>0</v>
      </c>
      <c r="X83" s="28">
        <v>0</v>
      </c>
      <c r="Y83" s="29">
        <v>0</v>
      </c>
      <c r="Z83" s="28">
        <v>0</v>
      </c>
      <c r="AA83" s="29">
        <v>0</v>
      </c>
      <c r="AB83" s="28">
        <v>438399</v>
      </c>
      <c r="AC83" s="29">
        <v>0</v>
      </c>
      <c r="AD83" s="28">
        <v>0</v>
      </c>
      <c r="AE83" s="29">
        <v>0</v>
      </c>
      <c r="AF83" s="28">
        <v>0</v>
      </c>
      <c r="AG83" s="29">
        <v>0</v>
      </c>
      <c r="AH83" s="28">
        <v>0</v>
      </c>
      <c r="AI83" s="29">
        <v>0</v>
      </c>
      <c r="AJ83" s="28">
        <v>0</v>
      </c>
      <c r="AK83" s="29">
        <v>0</v>
      </c>
      <c r="AL83" s="30">
        <f t="shared" si="1"/>
        <v>438399</v>
      </c>
      <c r="AM83" s="32">
        <f t="shared" si="0"/>
        <v>0</v>
      </c>
    </row>
    <row r="84" spans="1:39" x14ac:dyDescent="0.25">
      <c r="A84" s="27" t="s">
        <v>96</v>
      </c>
      <c r="B84" s="28">
        <v>0</v>
      </c>
      <c r="C84" s="29">
        <v>0</v>
      </c>
      <c r="D84" s="30">
        <v>0</v>
      </c>
      <c r="E84" s="31">
        <v>0</v>
      </c>
      <c r="F84" s="28">
        <v>0</v>
      </c>
      <c r="G84" s="29">
        <v>0</v>
      </c>
      <c r="H84" s="30">
        <v>0</v>
      </c>
      <c r="I84" s="31">
        <v>0</v>
      </c>
      <c r="J84" s="28">
        <v>0</v>
      </c>
      <c r="K84" s="29">
        <v>0</v>
      </c>
      <c r="L84" s="28">
        <v>0</v>
      </c>
      <c r="M84" s="29">
        <v>0</v>
      </c>
      <c r="N84" s="28">
        <v>0</v>
      </c>
      <c r="O84" s="29">
        <v>0</v>
      </c>
      <c r="P84" s="28">
        <v>0</v>
      </c>
      <c r="Q84" s="29">
        <v>0</v>
      </c>
      <c r="R84" s="28">
        <v>0</v>
      </c>
      <c r="S84" s="29">
        <v>0</v>
      </c>
      <c r="T84" s="28">
        <v>0</v>
      </c>
      <c r="U84" s="29">
        <v>0</v>
      </c>
      <c r="V84" s="28">
        <v>0</v>
      </c>
      <c r="W84" s="29">
        <v>0</v>
      </c>
      <c r="X84" s="28">
        <v>0</v>
      </c>
      <c r="Y84" s="29">
        <v>0</v>
      </c>
      <c r="Z84" s="28">
        <v>0</v>
      </c>
      <c r="AA84" s="29">
        <v>0</v>
      </c>
      <c r="AB84" s="28">
        <v>143102</v>
      </c>
      <c r="AC84" s="29">
        <v>0</v>
      </c>
      <c r="AD84" s="28">
        <v>0</v>
      </c>
      <c r="AE84" s="29">
        <v>0</v>
      </c>
      <c r="AF84" s="28">
        <v>0</v>
      </c>
      <c r="AG84" s="29">
        <v>0</v>
      </c>
      <c r="AH84" s="28">
        <v>0</v>
      </c>
      <c r="AI84" s="29">
        <v>0</v>
      </c>
      <c r="AJ84" s="28">
        <v>1227</v>
      </c>
      <c r="AK84" s="29">
        <v>0</v>
      </c>
      <c r="AL84" s="30">
        <f t="shared" si="1"/>
        <v>144329</v>
      </c>
      <c r="AM84" s="32">
        <f t="shared" si="0"/>
        <v>0</v>
      </c>
    </row>
    <row r="85" spans="1:39" x14ac:dyDescent="0.25">
      <c r="A85" s="27" t="s">
        <v>97</v>
      </c>
      <c r="B85" s="28">
        <v>0</v>
      </c>
      <c r="C85" s="29">
        <v>0</v>
      </c>
      <c r="D85" s="30">
        <v>0</v>
      </c>
      <c r="E85" s="31">
        <v>0</v>
      </c>
      <c r="F85" s="28">
        <v>0</v>
      </c>
      <c r="G85" s="29">
        <v>0</v>
      </c>
      <c r="H85" s="30">
        <v>0</v>
      </c>
      <c r="I85" s="31">
        <v>0</v>
      </c>
      <c r="J85" s="28">
        <v>0</v>
      </c>
      <c r="K85" s="29">
        <v>0</v>
      </c>
      <c r="L85" s="28">
        <v>0</v>
      </c>
      <c r="M85" s="29">
        <v>0</v>
      </c>
      <c r="N85" s="28">
        <v>0</v>
      </c>
      <c r="O85" s="29">
        <v>0</v>
      </c>
      <c r="P85" s="28">
        <v>0</v>
      </c>
      <c r="Q85" s="29">
        <v>0</v>
      </c>
      <c r="R85" s="28">
        <v>0</v>
      </c>
      <c r="S85" s="29">
        <v>0</v>
      </c>
      <c r="T85" s="28">
        <v>0</v>
      </c>
      <c r="U85" s="29">
        <v>0</v>
      </c>
      <c r="V85" s="28">
        <v>0</v>
      </c>
      <c r="W85" s="29">
        <v>0</v>
      </c>
      <c r="X85" s="28">
        <v>0</v>
      </c>
      <c r="Y85" s="29">
        <v>0</v>
      </c>
      <c r="Z85" s="28">
        <v>0</v>
      </c>
      <c r="AA85" s="29">
        <v>0</v>
      </c>
      <c r="AB85" s="28">
        <v>227283</v>
      </c>
      <c r="AC85" s="29">
        <v>0</v>
      </c>
      <c r="AD85" s="28">
        <v>0</v>
      </c>
      <c r="AE85" s="29">
        <v>0</v>
      </c>
      <c r="AF85" s="28">
        <v>0</v>
      </c>
      <c r="AG85" s="29">
        <v>0</v>
      </c>
      <c r="AH85" s="28">
        <v>0</v>
      </c>
      <c r="AI85" s="29">
        <v>0</v>
      </c>
      <c r="AJ85" s="28">
        <v>0</v>
      </c>
      <c r="AK85" s="29">
        <v>0</v>
      </c>
      <c r="AL85" s="30">
        <f t="shared" si="1"/>
        <v>227283</v>
      </c>
      <c r="AM85" s="32">
        <f t="shared" si="0"/>
        <v>0</v>
      </c>
    </row>
    <row r="86" spans="1:39" x14ac:dyDescent="0.25">
      <c r="A86" s="27" t="s">
        <v>98</v>
      </c>
      <c r="B86" s="28">
        <v>21088</v>
      </c>
      <c r="C86" s="29">
        <v>0</v>
      </c>
      <c r="D86" s="30">
        <v>33</v>
      </c>
      <c r="E86" s="31">
        <v>33</v>
      </c>
      <c r="F86" s="28">
        <v>25964</v>
      </c>
      <c r="G86" s="29">
        <v>0</v>
      </c>
      <c r="H86" s="30">
        <v>0</v>
      </c>
      <c r="I86" s="31">
        <v>0</v>
      </c>
      <c r="J86" s="28">
        <v>0</v>
      </c>
      <c r="K86" s="29">
        <v>0</v>
      </c>
      <c r="L86" s="28">
        <v>0</v>
      </c>
      <c r="M86" s="29">
        <v>0</v>
      </c>
      <c r="N86" s="28">
        <v>0</v>
      </c>
      <c r="O86" s="29">
        <v>0</v>
      </c>
      <c r="P86" s="28">
        <v>0</v>
      </c>
      <c r="Q86" s="29">
        <v>0</v>
      </c>
      <c r="R86" s="28">
        <v>0</v>
      </c>
      <c r="S86" s="29">
        <v>0</v>
      </c>
      <c r="T86" s="28">
        <v>0</v>
      </c>
      <c r="U86" s="29">
        <v>0</v>
      </c>
      <c r="V86" s="28">
        <v>0</v>
      </c>
      <c r="W86" s="29">
        <v>0</v>
      </c>
      <c r="X86" s="28">
        <v>0</v>
      </c>
      <c r="Y86" s="29">
        <v>0</v>
      </c>
      <c r="Z86" s="28">
        <v>0</v>
      </c>
      <c r="AA86" s="29">
        <v>0</v>
      </c>
      <c r="AB86" s="28">
        <v>0</v>
      </c>
      <c r="AC86" s="29">
        <v>0</v>
      </c>
      <c r="AD86" s="28">
        <v>0</v>
      </c>
      <c r="AE86" s="29">
        <v>0</v>
      </c>
      <c r="AF86" s="28">
        <v>0</v>
      </c>
      <c r="AG86" s="29">
        <v>0</v>
      </c>
      <c r="AH86" s="28">
        <v>158634</v>
      </c>
      <c r="AI86" s="29">
        <v>0</v>
      </c>
      <c r="AJ86" s="28">
        <v>0</v>
      </c>
      <c r="AK86" s="29">
        <v>0</v>
      </c>
      <c r="AL86" s="30">
        <f>SUM(B86,D86,F86,H86,J86,L86,N86,P86,R86,T86,V86,X86,Z86,AB86,AD86,AF86,AH86,AJ86)</f>
        <v>205719</v>
      </c>
      <c r="AM86" s="32">
        <f t="shared" si="0"/>
        <v>33</v>
      </c>
    </row>
    <row r="87" spans="1:39" x14ac:dyDescent="0.25">
      <c r="A87" s="27" t="s">
        <v>99</v>
      </c>
      <c r="B87" s="28">
        <v>0</v>
      </c>
      <c r="C87" s="29">
        <v>0</v>
      </c>
      <c r="D87" s="30">
        <v>0</v>
      </c>
      <c r="E87" s="31">
        <v>0</v>
      </c>
      <c r="F87" s="28">
        <v>0</v>
      </c>
      <c r="G87" s="29">
        <v>0</v>
      </c>
      <c r="H87" s="30">
        <v>0</v>
      </c>
      <c r="I87" s="31">
        <v>0</v>
      </c>
      <c r="J87" s="28">
        <v>0</v>
      </c>
      <c r="K87" s="29">
        <v>0</v>
      </c>
      <c r="L87" s="28">
        <v>0</v>
      </c>
      <c r="M87" s="29">
        <v>0</v>
      </c>
      <c r="N87" s="28">
        <v>0</v>
      </c>
      <c r="O87" s="29">
        <v>0</v>
      </c>
      <c r="P87" s="28">
        <v>0</v>
      </c>
      <c r="Q87" s="29">
        <v>0</v>
      </c>
      <c r="R87" s="28">
        <v>0</v>
      </c>
      <c r="S87" s="29">
        <v>0</v>
      </c>
      <c r="T87" s="28">
        <v>0</v>
      </c>
      <c r="U87" s="29">
        <v>0</v>
      </c>
      <c r="V87" s="28">
        <v>0</v>
      </c>
      <c r="W87" s="29">
        <v>0</v>
      </c>
      <c r="X87" s="28">
        <v>0</v>
      </c>
      <c r="Y87" s="29">
        <v>0</v>
      </c>
      <c r="Z87" s="28">
        <v>0</v>
      </c>
      <c r="AA87" s="29">
        <v>0</v>
      </c>
      <c r="AB87" s="28">
        <v>318365</v>
      </c>
      <c r="AC87" s="29">
        <v>0</v>
      </c>
      <c r="AD87" s="28">
        <v>0</v>
      </c>
      <c r="AE87" s="29">
        <v>0</v>
      </c>
      <c r="AF87" s="28">
        <v>0</v>
      </c>
      <c r="AG87" s="29">
        <v>0</v>
      </c>
      <c r="AH87" s="28">
        <v>0</v>
      </c>
      <c r="AI87" s="29">
        <v>0</v>
      </c>
      <c r="AJ87" s="28">
        <v>0</v>
      </c>
      <c r="AK87" s="29">
        <v>0</v>
      </c>
      <c r="AL87" s="30">
        <f t="shared" si="1"/>
        <v>318365</v>
      </c>
      <c r="AM87" s="32">
        <f t="shared" si="0"/>
        <v>0</v>
      </c>
    </row>
    <row r="88" spans="1:39" x14ac:dyDescent="0.25">
      <c r="A88" s="27" t="s">
        <v>100</v>
      </c>
      <c r="B88" s="28">
        <v>0</v>
      </c>
      <c r="C88" s="29">
        <v>0</v>
      </c>
      <c r="D88" s="30">
        <v>0</v>
      </c>
      <c r="E88" s="31">
        <v>0</v>
      </c>
      <c r="F88" s="28">
        <v>0</v>
      </c>
      <c r="G88" s="29">
        <v>0</v>
      </c>
      <c r="H88" s="30">
        <v>0</v>
      </c>
      <c r="I88" s="31">
        <v>0</v>
      </c>
      <c r="J88" s="28">
        <v>0</v>
      </c>
      <c r="K88" s="29">
        <v>0</v>
      </c>
      <c r="L88" s="28">
        <v>0</v>
      </c>
      <c r="M88" s="29">
        <v>0</v>
      </c>
      <c r="N88" s="28">
        <v>0</v>
      </c>
      <c r="O88" s="29">
        <v>0</v>
      </c>
      <c r="P88" s="28">
        <v>0</v>
      </c>
      <c r="Q88" s="29">
        <v>0</v>
      </c>
      <c r="R88" s="28">
        <v>0</v>
      </c>
      <c r="S88" s="29">
        <v>0</v>
      </c>
      <c r="T88" s="28">
        <v>0</v>
      </c>
      <c r="U88" s="29">
        <v>0</v>
      </c>
      <c r="V88" s="28">
        <v>0</v>
      </c>
      <c r="W88" s="29">
        <v>0</v>
      </c>
      <c r="X88" s="28">
        <v>0</v>
      </c>
      <c r="Y88" s="29">
        <v>0</v>
      </c>
      <c r="Z88" s="28">
        <v>0</v>
      </c>
      <c r="AA88" s="29">
        <v>0</v>
      </c>
      <c r="AB88" s="28">
        <v>405949</v>
      </c>
      <c r="AC88" s="29">
        <v>0</v>
      </c>
      <c r="AD88" s="28">
        <v>0</v>
      </c>
      <c r="AE88" s="29">
        <v>0</v>
      </c>
      <c r="AF88" s="28">
        <v>0</v>
      </c>
      <c r="AG88" s="29">
        <v>0</v>
      </c>
      <c r="AH88" s="28">
        <v>0</v>
      </c>
      <c r="AI88" s="29">
        <v>0</v>
      </c>
      <c r="AJ88" s="28">
        <v>697</v>
      </c>
      <c r="AK88" s="29">
        <v>0</v>
      </c>
      <c r="AL88" s="30">
        <f t="shared" si="1"/>
        <v>406646</v>
      </c>
      <c r="AM88" s="32">
        <f t="shared" si="0"/>
        <v>0</v>
      </c>
    </row>
    <row r="89" spans="1:39" x14ac:dyDescent="0.25">
      <c r="A89" s="27" t="s">
        <v>101</v>
      </c>
      <c r="B89" s="28">
        <v>0</v>
      </c>
      <c r="C89" s="29">
        <v>0</v>
      </c>
      <c r="D89" s="30">
        <v>0</v>
      </c>
      <c r="E89" s="31">
        <v>0</v>
      </c>
      <c r="F89" s="28">
        <v>0</v>
      </c>
      <c r="G89" s="29">
        <v>0</v>
      </c>
      <c r="H89" s="30">
        <v>0</v>
      </c>
      <c r="I89" s="31">
        <v>0</v>
      </c>
      <c r="J89" s="28">
        <v>0</v>
      </c>
      <c r="K89" s="29">
        <v>0</v>
      </c>
      <c r="L89" s="28">
        <v>0</v>
      </c>
      <c r="M89" s="29">
        <v>0</v>
      </c>
      <c r="N89" s="28">
        <v>0</v>
      </c>
      <c r="O89" s="29">
        <v>0</v>
      </c>
      <c r="P89" s="28">
        <v>0</v>
      </c>
      <c r="Q89" s="29">
        <v>0</v>
      </c>
      <c r="R89" s="28">
        <v>0</v>
      </c>
      <c r="S89" s="29">
        <v>0</v>
      </c>
      <c r="T89" s="28">
        <v>0</v>
      </c>
      <c r="U89" s="29">
        <v>0</v>
      </c>
      <c r="V89" s="28">
        <v>262862</v>
      </c>
      <c r="W89" s="29">
        <v>0</v>
      </c>
      <c r="X89" s="28">
        <v>0</v>
      </c>
      <c r="Y89" s="29">
        <v>0</v>
      </c>
      <c r="Z89" s="28">
        <v>0</v>
      </c>
      <c r="AA89" s="29">
        <v>0</v>
      </c>
      <c r="AB89" s="28">
        <v>20108</v>
      </c>
      <c r="AC89" s="29">
        <v>0</v>
      </c>
      <c r="AD89" s="28">
        <v>0</v>
      </c>
      <c r="AE89" s="29">
        <v>0</v>
      </c>
      <c r="AF89" s="28">
        <v>0</v>
      </c>
      <c r="AG89" s="29">
        <v>0</v>
      </c>
      <c r="AH89" s="28">
        <v>0</v>
      </c>
      <c r="AI89" s="29">
        <v>0</v>
      </c>
      <c r="AJ89" s="28">
        <v>0</v>
      </c>
      <c r="AK89" s="29">
        <v>0</v>
      </c>
      <c r="AL89" s="30">
        <f t="shared" si="1"/>
        <v>282970</v>
      </c>
      <c r="AM89" s="32">
        <f t="shared" si="0"/>
        <v>0</v>
      </c>
    </row>
    <row r="90" spans="1:39" x14ac:dyDescent="0.25">
      <c r="A90" s="27" t="s">
        <v>102</v>
      </c>
      <c r="B90" s="28">
        <v>0</v>
      </c>
      <c r="C90" s="29">
        <v>0</v>
      </c>
      <c r="D90" s="30">
        <v>0</v>
      </c>
      <c r="E90" s="31">
        <v>0</v>
      </c>
      <c r="F90" s="28">
        <v>17325</v>
      </c>
      <c r="G90" s="29">
        <v>0</v>
      </c>
      <c r="H90" s="30">
        <v>0</v>
      </c>
      <c r="I90" s="31">
        <v>0</v>
      </c>
      <c r="J90" s="28">
        <v>0</v>
      </c>
      <c r="K90" s="29">
        <v>0</v>
      </c>
      <c r="L90" s="28">
        <v>0</v>
      </c>
      <c r="M90" s="29">
        <v>0</v>
      </c>
      <c r="N90" s="28">
        <v>0</v>
      </c>
      <c r="O90" s="29">
        <v>0</v>
      </c>
      <c r="P90" s="28">
        <v>0</v>
      </c>
      <c r="Q90" s="29">
        <v>0</v>
      </c>
      <c r="R90" s="28">
        <v>0</v>
      </c>
      <c r="S90" s="29">
        <v>0</v>
      </c>
      <c r="T90" s="28">
        <v>0</v>
      </c>
      <c r="U90" s="29">
        <v>0</v>
      </c>
      <c r="V90" s="28">
        <v>0</v>
      </c>
      <c r="W90" s="29">
        <v>0</v>
      </c>
      <c r="X90" s="28">
        <v>0</v>
      </c>
      <c r="Y90" s="29">
        <v>0</v>
      </c>
      <c r="Z90" s="28">
        <v>0</v>
      </c>
      <c r="AA90" s="29">
        <v>0</v>
      </c>
      <c r="AB90" s="28">
        <v>0</v>
      </c>
      <c r="AC90" s="29">
        <v>0</v>
      </c>
      <c r="AD90" s="28">
        <v>0</v>
      </c>
      <c r="AE90" s="29">
        <v>0</v>
      </c>
      <c r="AF90" s="28">
        <v>0</v>
      </c>
      <c r="AG90" s="29">
        <v>0</v>
      </c>
      <c r="AH90" s="28">
        <v>136301</v>
      </c>
      <c r="AI90" s="29">
        <v>0</v>
      </c>
      <c r="AJ90" s="28">
        <v>0</v>
      </c>
      <c r="AK90" s="29">
        <v>0</v>
      </c>
      <c r="AL90" s="30">
        <f t="shared" si="1"/>
        <v>153626</v>
      </c>
      <c r="AM90" s="32">
        <f t="shared" si="0"/>
        <v>0</v>
      </c>
    </row>
    <row r="91" spans="1:39" x14ac:dyDescent="0.25">
      <c r="A91" s="27" t="s">
        <v>158</v>
      </c>
      <c r="B91" s="28">
        <v>0</v>
      </c>
      <c r="C91" s="29">
        <v>0</v>
      </c>
      <c r="D91" s="30">
        <v>0</v>
      </c>
      <c r="E91" s="31">
        <v>0</v>
      </c>
      <c r="F91" s="28">
        <v>0</v>
      </c>
      <c r="G91" s="29">
        <v>0</v>
      </c>
      <c r="H91" s="30">
        <v>0</v>
      </c>
      <c r="I91" s="31">
        <v>0</v>
      </c>
      <c r="J91" s="28">
        <v>0</v>
      </c>
      <c r="K91" s="29">
        <v>0</v>
      </c>
      <c r="L91" s="28">
        <v>0</v>
      </c>
      <c r="M91" s="29">
        <v>0</v>
      </c>
      <c r="N91" s="28">
        <v>0</v>
      </c>
      <c r="O91" s="29">
        <v>0</v>
      </c>
      <c r="P91" s="28">
        <v>0</v>
      </c>
      <c r="Q91" s="29">
        <v>0</v>
      </c>
      <c r="R91" s="28">
        <v>0</v>
      </c>
      <c r="S91" s="29">
        <v>0</v>
      </c>
      <c r="T91" s="28">
        <v>0</v>
      </c>
      <c r="U91" s="29">
        <v>0</v>
      </c>
      <c r="V91" s="28">
        <v>0</v>
      </c>
      <c r="W91" s="29">
        <v>0</v>
      </c>
      <c r="X91" s="28">
        <v>0</v>
      </c>
      <c r="Y91" s="29">
        <v>0</v>
      </c>
      <c r="Z91" s="28">
        <v>0</v>
      </c>
      <c r="AA91" s="29">
        <v>0</v>
      </c>
      <c r="AB91" s="28">
        <v>0</v>
      </c>
      <c r="AC91" s="29">
        <v>0</v>
      </c>
      <c r="AD91" s="28">
        <v>0</v>
      </c>
      <c r="AE91" s="29">
        <v>0</v>
      </c>
      <c r="AF91" s="28">
        <v>0</v>
      </c>
      <c r="AG91" s="29">
        <v>0</v>
      </c>
      <c r="AH91" s="28">
        <v>14114</v>
      </c>
      <c r="AI91" s="29">
        <v>0</v>
      </c>
      <c r="AJ91" s="28">
        <v>0</v>
      </c>
      <c r="AK91" s="29">
        <v>0</v>
      </c>
      <c r="AL91" s="30">
        <f t="shared" ref="AL91:AM101" si="23">SUM(B91,D91,F91,H91,J91,L91,N91,P91,R91,T91,V91,X91,Z91,AB91,AD91,AF91,AH91,AJ91)</f>
        <v>14114</v>
      </c>
      <c r="AM91" s="32">
        <f t="shared" si="23"/>
        <v>0</v>
      </c>
    </row>
    <row r="92" spans="1:39" x14ac:dyDescent="0.25">
      <c r="A92" s="27" t="s">
        <v>103</v>
      </c>
      <c r="B92" s="28">
        <v>36633</v>
      </c>
      <c r="C92" s="29">
        <v>0</v>
      </c>
      <c r="D92" s="30">
        <v>22675</v>
      </c>
      <c r="E92" s="31">
        <v>773</v>
      </c>
      <c r="F92" s="28">
        <v>73489</v>
      </c>
      <c r="G92" s="29">
        <v>2175</v>
      </c>
      <c r="H92" s="30">
        <v>0</v>
      </c>
      <c r="I92" s="31">
        <v>0</v>
      </c>
      <c r="J92" s="28">
        <v>0</v>
      </c>
      <c r="K92" s="29">
        <v>0</v>
      </c>
      <c r="L92" s="28">
        <v>0</v>
      </c>
      <c r="M92" s="29">
        <v>0</v>
      </c>
      <c r="N92" s="28">
        <v>0</v>
      </c>
      <c r="O92" s="29">
        <v>0</v>
      </c>
      <c r="P92" s="28">
        <v>96</v>
      </c>
      <c r="Q92" s="29">
        <v>0</v>
      </c>
      <c r="R92" s="28">
        <v>528</v>
      </c>
      <c r="S92" s="29">
        <v>0</v>
      </c>
      <c r="T92" s="28">
        <v>0</v>
      </c>
      <c r="U92" s="29">
        <v>0</v>
      </c>
      <c r="V92" s="28">
        <v>13227</v>
      </c>
      <c r="W92" s="29">
        <v>0</v>
      </c>
      <c r="X92" s="28">
        <v>0</v>
      </c>
      <c r="Y92" s="29">
        <v>0</v>
      </c>
      <c r="Z92" s="28">
        <v>0</v>
      </c>
      <c r="AA92" s="29">
        <v>0</v>
      </c>
      <c r="AB92" s="28">
        <v>0</v>
      </c>
      <c r="AC92" s="29">
        <v>0</v>
      </c>
      <c r="AD92" s="28">
        <v>0</v>
      </c>
      <c r="AE92" s="29">
        <v>0</v>
      </c>
      <c r="AF92" s="28">
        <v>0</v>
      </c>
      <c r="AG92" s="29">
        <v>0</v>
      </c>
      <c r="AH92" s="28">
        <v>0</v>
      </c>
      <c r="AI92" s="29">
        <v>0</v>
      </c>
      <c r="AJ92" s="28">
        <v>0</v>
      </c>
      <c r="AK92" s="29">
        <v>0</v>
      </c>
      <c r="AL92" s="30">
        <f t="shared" si="23"/>
        <v>146648</v>
      </c>
      <c r="AM92" s="32">
        <f t="shared" si="23"/>
        <v>2948</v>
      </c>
    </row>
    <row r="93" spans="1:39" x14ac:dyDescent="0.25">
      <c r="A93" s="27" t="s">
        <v>167</v>
      </c>
      <c r="B93" s="28">
        <v>0</v>
      </c>
      <c r="C93" s="29">
        <v>0</v>
      </c>
      <c r="D93" s="30">
        <v>9406</v>
      </c>
      <c r="E93" s="31">
        <v>0</v>
      </c>
      <c r="F93" s="28">
        <v>47070</v>
      </c>
      <c r="G93" s="29">
        <v>0</v>
      </c>
      <c r="H93" s="30">
        <v>0</v>
      </c>
      <c r="I93" s="31">
        <v>0</v>
      </c>
      <c r="J93" s="28">
        <v>0</v>
      </c>
      <c r="K93" s="29">
        <v>0</v>
      </c>
      <c r="L93" s="28">
        <v>0</v>
      </c>
      <c r="M93" s="29">
        <v>0</v>
      </c>
      <c r="N93" s="28">
        <v>0</v>
      </c>
      <c r="O93" s="29">
        <v>0</v>
      </c>
      <c r="P93" s="28">
        <v>0</v>
      </c>
      <c r="Q93" s="29">
        <v>0</v>
      </c>
      <c r="R93" s="28">
        <v>0</v>
      </c>
      <c r="S93" s="29">
        <v>0</v>
      </c>
      <c r="T93" s="28">
        <v>0</v>
      </c>
      <c r="U93" s="29">
        <v>0</v>
      </c>
      <c r="V93" s="28">
        <v>0</v>
      </c>
      <c r="W93" s="29">
        <v>0</v>
      </c>
      <c r="X93" s="28">
        <v>0</v>
      </c>
      <c r="Y93" s="29">
        <v>0</v>
      </c>
      <c r="Z93" s="28">
        <v>0</v>
      </c>
      <c r="AA93" s="29">
        <v>0</v>
      </c>
      <c r="AB93" s="28">
        <v>0</v>
      </c>
      <c r="AC93" s="29">
        <v>0</v>
      </c>
      <c r="AD93" s="28">
        <v>0</v>
      </c>
      <c r="AE93" s="29">
        <v>0</v>
      </c>
      <c r="AF93" s="28">
        <v>0</v>
      </c>
      <c r="AG93" s="29">
        <v>0</v>
      </c>
      <c r="AH93" s="28">
        <v>2899</v>
      </c>
      <c r="AI93" s="29">
        <v>0</v>
      </c>
      <c r="AJ93" s="28">
        <v>0</v>
      </c>
      <c r="AK93" s="29">
        <v>0</v>
      </c>
      <c r="AL93" s="30">
        <f t="shared" si="23"/>
        <v>59375</v>
      </c>
      <c r="AM93" s="32">
        <f t="shared" si="23"/>
        <v>0</v>
      </c>
    </row>
    <row r="94" spans="1:39" x14ac:dyDescent="0.25">
      <c r="A94" s="27" t="s">
        <v>181</v>
      </c>
      <c r="B94" s="28">
        <v>0</v>
      </c>
      <c r="C94" s="29">
        <v>0</v>
      </c>
      <c r="D94" s="30">
        <v>0</v>
      </c>
      <c r="E94" s="31">
        <v>0</v>
      </c>
      <c r="F94" s="28">
        <v>0</v>
      </c>
      <c r="G94" s="29">
        <v>0</v>
      </c>
      <c r="H94" s="30">
        <v>0</v>
      </c>
      <c r="I94" s="31">
        <v>0</v>
      </c>
      <c r="J94" s="28">
        <v>0</v>
      </c>
      <c r="K94" s="29">
        <v>0</v>
      </c>
      <c r="L94" s="28">
        <v>0</v>
      </c>
      <c r="M94" s="29">
        <v>0</v>
      </c>
      <c r="N94" s="28">
        <v>0</v>
      </c>
      <c r="O94" s="29">
        <v>0</v>
      </c>
      <c r="P94" s="28">
        <v>0</v>
      </c>
      <c r="Q94" s="29">
        <v>0</v>
      </c>
      <c r="R94" s="28">
        <v>0</v>
      </c>
      <c r="S94" s="29">
        <v>0</v>
      </c>
      <c r="T94" s="28">
        <v>0</v>
      </c>
      <c r="U94" s="29">
        <v>0</v>
      </c>
      <c r="V94" s="28">
        <v>0</v>
      </c>
      <c r="W94" s="29">
        <v>0</v>
      </c>
      <c r="X94" s="28">
        <v>0</v>
      </c>
      <c r="Y94" s="29">
        <v>0</v>
      </c>
      <c r="Z94" s="28">
        <v>0</v>
      </c>
      <c r="AA94" s="29">
        <v>0</v>
      </c>
      <c r="AB94" s="28">
        <v>0</v>
      </c>
      <c r="AC94" s="29">
        <v>0</v>
      </c>
      <c r="AD94" s="28">
        <v>0</v>
      </c>
      <c r="AE94" s="29">
        <v>0</v>
      </c>
      <c r="AF94" s="28">
        <v>0</v>
      </c>
      <c r="AG94" s="29">
        <v>0</v>
      </c>
      <c r="AH94" s="28">
        <v>2882</v>
      </c>
      <c r="AI94" s="29">
        <v>0</v>
      </c>
      <c r="AJ94" s="28">
        <v>0</v>
      </c>
      <c r="AK94" s="29">
        <v>0</v>
      </c>
      <c r="AL94" s="30">
        <f>SUM(B94,D94,F94,H94,J94,L94,N94,P94,R94,T94,V94,X94,Z94,AB94,AD94,AF94,AH94,AJ94)</f>
        <v>2882</v>
      </c>
      <c r="AM94" s="32">
        <f>SUM(C94,E94,G94,I94,K94,M94,O94,Q94,S94,U94,W94,Y94,AA94,AC94,AE94,AG94,AI94,AK94)</f>
        <v>0</v>
      </c>
    </row>
    <row r="95" spans="1:39" x14ac:dyDescent="0.25">
      <c r="A95" s="27" t="s">
        <v>104</v>
      </c>
      <c r="B95" s="28">
        <v>2862</v>
      </c>
      <c r="C95" s="29">
        <v>0</v>
      </c>
      <c r="D95" s="30">
        <v>32944</v>
      </c>
      <c r="E95" s="31">
        <v>0</v>
      </c>
      <c r="F95" s="28">
        <v>71867</v>
      </c>
      <c r="G95" s="29">
        <v>0</v>
      </c>
      <c r="H95" s="30">
        <v>0</v>
      </c>
      <c r="I95" s="31">
        <v>0</v>
      </c>
      <c r="J95" s="28">
        <v>0</v>
      </c>
      <c r="K95" s="29">
        <v>0</v>
      </c>
      <c r="L95" s="28">
        <v>0</v>
      </c>
      <c r="M95" s="29">
        <v>0</v>
      </c>
      <c r="N95" s="28">
        <v>0</v>
      </c>
      <c r="O95" s="29">
        <v>0</v>
      </c>
      <c r="P95" s="28">
        <v>0</v>
      </c>
      <c r="Q95" s="29">
        <v>0</v>
      </c>
      <c r="R95" s="28">
        <v>0</v>
      </c>
      <c r="S95" s="29">
        <v>0</v>
      </c>
      <c r="T95" s="28">
        <v>0</v>
      </c>
      <c r="U95" s="29">
        <v>0</v>
      </c>
      <c r="V95" s="28">
        <v>0</v>
      </c>
      <c r="W95" s="29">
        <v>0</v>
      </c>
      <c r="X95" s="28">
        <v>0</v>
      </c>
      <c r="Y95" s="29">
        <v>0</v>
      </c>
      <c r="Z95" s="28">
        <v>0</v>
      </c>
      <c r="AA95" s="29">
        <v>0</v>
      </c>
      <c r="AB95" s="28">
        <v>0</v>
      </c>
      <c r="AC95" s="29">
        <v>0</v>
      </c>
      <c r="AD95" s="28">
        <v>0</v>
      </c>
      <c r="AE95" s="29">
        <v>0</v>
      </c>
      <c r="AF95" s="28">
        <v>0</v>
      </c>
      <c r="AG95" s="29">
        <v>0</v>
      </c>
      <c r="AH95" s="28">
        <v>0</v>
      </c>
      <c r="AI95" s="29">
        <v>0</v>
      </c>
      <c r="AJ95" s="28">
        <v>0</v>
      </c>
      <c r="AK95" s="29">
        <v>0</v>
      </c>
      <c r="AL95" s="30">
        <f t="shared" si="23"/>
        <v>107673</v>
      </c>
      <c r="AM95" s="32">
        <f t="shared" si="23"/>
        <v>0</v>
      </c>
    </row>
    <row r="96" spans="1:39" x14ac:dyDescent="0.25">
      <c r="A96" s="27" t="s">
        <v>105</v>
      </c>
      <c r="B96" s="28">
        <v>2</v>
      </c>
      <c r="C96" s="29">
        <v>0</v>
      </c>
      <c r="D96" s="30">
        <v>38561</v>
      </c>
      <c r="E96" s="31">
        <v>0</v>
      </c>
      <c r="F96" s="28">
        <v>327841</v>
      </c>
      <c r="G96" s="29">
        <v>0</v>
      </c>
      <c r="H96" s="30">
        <v>0</v>
      </c>
      <c r="I96" s="31">
        <v>0</v>
      </c>
      <c r="J96" s="28">
        <v>0</v>
      </c>
      <c r="K96" s="29">
        <v>0</v>
      </c>
      <c r="L96" s="28">
        <v>0</v>
      </c>
      <c r="M96" s="29">
        <v>0</v>
      </c>
      <c r="N96" s="28">
        <v>0</v>
      </c>
      <c r="O96" s="29">
        <v>0</v>
      </c>
      <c r="P96" s="28">
        <v>0</v>
      </c>
      <c r="Q96" s="29">
        <v>0</v>
      </c>
      <c r="R96" s="28">
        <v>0</v>
      </c>
      <c r="S96" s="29">
        <v>0</v>
      </c>
      <c r="T96" s="28">
        <v>0</v>
      </c>
      <c r="U96" s="29">
        <v>0</v>
      </c>
      <c r="V96" s="28">
        <v>404190</v>
      </c>
      <c r="W96" s="29">
        <v>0</v>
      </c>
      <c r="X96" s="28">
        <v>0</v>
      </c>
      <c r="Y96" s="29">
        <v>0</v>
      </c>
      <c r="Z96" s="28">
        <v>0</v>
      </c>
      <c r="AA96" s="29">
        <v>0</v>
      </c>
      <c r="AB96" s="28">
        <v>0</v>
      </c>
      <c r="AC96" s="29">
        <v>0</v>
      </c>
      <c r="AD96" s="28">
        <v>0</v>
      </c>
      <c r="AE96" s="29">
        <v>0</v>
      </c>
      <c r="AF96" s="28">
        <v>0</v>
      </c>
      <c r="AG96" s="29">
        <v>0</v>
      </c>
      <c r="AH96" s="28">
        <v>0</v>
      </c>
      <c r="AI96" s="29">
        <v>0</v>
      </c>
      <c r="AJ96" s="28">
        <v>0</v>
      </c>
      <c r="AK96" s="29">
        <v>0</v>
      </c>
      <c r="AL96" s="30">
        <f t="shared" si="23"/>
        <v>770594</v>
      </c>
      <c r="AM96" s="32">
        <f t="shared" si="23"/>
        <v>0</v>
      </c>
    </row>
    <row r="97" spans="1:39" x14ac:dyDescent="0.25">
      <c r="A97" s="27" t="s">
        <v>106</v>
      </c>
      <c r="B97" s="28">
        <v>0</v>
      </c>
      <c r="C97" s="29">
        <v>0</v>
      </c>
      <c r="D97" s="30">
        <v>72</v>
      </c>
      <c r="E97" s="31">
        <v>0</v>
      </c>
      <c r="F97" s="28">
        <v>17141</v>
      </c>
      <c r="G97" s="29">
        <v>0</v>
      </c>
      <c r="H97" s="30">
        <v>0</v>
      </c>
      <c r="I97" s="31">
        <v>0</v>
      </c>
      <c r="J97" s="28">
        <v>115216</v>
      </c>
      <c r="K97" s="29">
        <v>0</v>
      </c>
      <c r="L97" s="28">
        <v>244862</v>
      </c>
      <c r="M97" s="29">
        <v>0</v>
      </c>
      <c r="N97" s="28">
        <v>0</v>
      </c>
      <c r="O97" s="29">
        <v>0</v>
      </c>
      <c r="P97" s="28">
        <v>0</v>
      </c>
      <c r="Q97" s="29">
        <v>0</v>
      </c>
      <c r="R97" s="28">
        <v>0</v>
      </c>
      <c r="S97" s="29">
        <v>0</v>
      </c>
      <c r="T97" s="28">
        <v>0</v>
      </c>
      <c r="U97" s="29">
        <v>0</v>
      </c>
      <c r="V97" s="28">
        <v>0</v>
      </c>
      <c r="W97" s="29">
        <v>0</v>
      </c>
      <c r="X97" s="28">
        <v>0</v>
      </c>
      <c r="Y97" s="29">
        <v>0</v>
      </c>
      <c r="Z97" s="28">
        <v>0</v>
      </c>
      <c r="AA97" s="29">
        <v>0</v>
      </c>
      <c r="AB97" s="28">
        <v>0</v>
      </c>
      <c r="AC97" s="29">
        <v>0</v>
      </c>
      <c r="AD97" s="28">
        <v>0</v>
      </c>
      <c r="AE97" s="29">
        <v>0</v>
      </c>
      <c r="AF97" s="28">
        <v>0</v>
      </c>
      <c r="AG97" s="29">
        <v>0</v>
      </c>
      <c r="AH97" s="28">
        <v>0</v>
      </c>
      <c r="AI97" s="29">
        <v>0</v>
      </c>
      <c r="AJ97" s="28">
        <v>0</v>
      </c>
      <c r="AK97" s="29">
        <v>0</v>
      </c>
      <c r="AL97" s="30">
        <f t="shared" si="23"/>
        <v>377291</v>
      </c>
      <c r="AM97" s="32">
        <f t="shared" si="23"/>
        <v>0</v>
      </c>
    </row>
    <row r="98" spans="1:39" x14ac:dyDescent="0.25">
      <c r="A98" s="27" t="s">
        <v>166</v>
      </c>
      <c r="B98" s="28">
        <v>0</v>
      </c>
      <c r="C98" s="29">
        <v>0</v>
      </c>
      <c r="D98" s="30">
        <v>0</v>
      </c>
      <c r="E98" s="31">
        <v>0</v>
      </c>
      <c r="F98" s="28">
        <v>0</v>
      </c>
      <c r="G98" s="29">
        <v>0</v>
      </c>
      <c r="H98" s="30">
        <v>0</v>
      </c>
      <c r="I98" s="31">
        <v>0</v>
      </c>
      <c r="J98" s="28">
        <v>0</v>
      </c>
      <c r="K98" s="29">
        <v>0</v>
      </c>
      <c r="L98" s="28">
        <v>0</v>
      </c>
      <c r="M98" s="29">
        <v>0</v>
      </c>
      <c r="N98" s="28">
        <v>0</v>
      </c>
      <c r="O98" s="29">
        <v>0</v>
      </c>
      <c r="P98" s="28">
        <v>0</v>
      </c>
      <c r="Q98" s="29">
        <v>0</v>
      </c>
      <c r="R98" s="28">
        <v>0</v>
      </c>
      <c r="S98" s="29">
        <v>0</v>
      </c>
      <c r="T98" s="28">
        <v>0</v>
      </c>
      <c r="U98" s="29">
        <v>0</v>
      </c>
      <c r="V98" s="28">
        <v>3715</v>
      </c>
      <c r="W98" s="29">
        <v>0</v>
      </c>
      <c r="X98" s="28">
        <v>0</v>
      </c>
      <c r="Y98" s="29">
        <v>0</v>
      </c>
      <c r="Z98" s="28">
        <v>0</v>
      </c>
      <c r="AA98" s="29">
        <v>0</v>
      </c>
      <c r="AB98" s="28">
        <v>0</v>
      </c>
      <c r="AC98" s="29">
        <v>0</v>
      </c>
      <c r="AD98" s="28">
        <v>0</v>
      </c>
      <c r="AE98" s="29">
        <v>0</v>
      </c>
      <c r="AF98" s="28">
        <v>0</v>
      </c>
      <c r="AG98" s="29">
        <v>0</v>
      </c>
      <c r="AH98" s="28">
        <v>0</v>
      </c>
      <c r="AI98" s="29">
        <v>0</v>
      </c>
      <c r="AJ98" s="28">
        <v>0</v>
      </c>
      <c r="AK98" s="29">
        <v>0</v>
      </c>
      <c r="AL98" s="30">
        <f t="shared" si="23"/>
        <v>3715</v>
      </c>
      <c r="AM98" s="32">
        <f t="shared" si="23"/>
        <v>0</v>
      </c>
    </row>
    <row r="99" spans="1:39" x14ac:dyDescent="0.25">
      <c r="A99" s="27" t="s">
        <v>159</v>
      </c>
      <c r="B99" s="28">
        <v>0</v>
      </c>
      <c r="C99" s="29">
        <v>0</v>
      </c>
      <c r="D99" s="30">
        <v>0</v>
      </c>
      <c r="E99" s="31">
        <v>0</v>
      </c>
      <c r="F99" s="28">
        <v>0</v>
      </c>
      <c r="G99" s="29">
        <v>0</v>
      </c>
      <c r="H99" s="30">
        <v>0</v>
      </c>
      <c r="I99" s="31">
        <v>0</v>
      </c>
      <c r="J99" s="28">
        <v>0</v>
      </c>
      <c r="K99" s="29">
        <v>0</v>
      </c>
      <c r="L99" s="28">
        <v>0</v>
      </c>
      <c r="M99" s="29">
        <v>0</v>
      </c>
      <c r="N99" s="28">
        <v>0</v>
      </c>
      <c r="O99" s="29">
        <v>0</v>
      </c>
      <c r="P99" s="28">
        <v>0</v>
      </c>
      <c r="Q99" s="29">
        <v>0</v>
      </c>
      <c r="R99" s="28">
        <v>0</v>
      </c>
      <c r="S99" s="29">
        <v>0</v>
      </c>
      <c r="T99" s="28">
        <v>0</v>
      </c>
      <c r="U99" s="29">
        <v>0</v>
      </c>
      <c r="V99" s="28">
        <v>71844</v>
      </c>
      <c r="W99" s="29">
        <v>0</v>
      </c>
      <c r="X99" s="28">
        <v>0</v>
      </c>
      <c r="Y99" s="29">
        <v>0</v>
      </c>
      <c r="Z99" s="28">
        <v>0</v>
      </c>
      <c r="AA99" s="29">
        <v>0</v>
      </c>
      <c r="AB99" s="28">
        <v>0</v>
      </c>
      <c r="AC99" s="29">
        <v>0</v>
      </c>
      <c r="AD99" s="28">
        <v>0</v>
      </c>
      <c r="AE99" s="29">
        <v>0</v>
      </c>
      <c r="AF99" s="28">
        <v>0</v>
      </c>
      <c r="AG99" s="29">
        <v>0</v>
      </c>
      <c r="AH99" s="28">
        <v>0</v>
      </c>
      <c r="AI99" s="29">
        <v>0</v>
      </c>
      <c r="AJ99" s="28">
        <v>0</v>
      </c>
      <c r="AK99" s="29">
        <v>0</v>
      </c>
      <c r="AL99" s="30">
        <f t="shared" si="23"/>
        <v>71844</v>
      </c>
      <c r="AM99" s="32">
        <f t="shared" si="23"/>
        <v>0</v>
      </c>
    </row>
    <row r="100" spans="1:39" x14ac:dyDescent="0.25">
      <c r="A100" s="27" t="s">
        <v>107</v>
      </c>
      <c r="B100" s="28">
        <v>0</v>
      </c>
      <c r="C100" s="29">
        <v>0</v>
      </c>
      <c r="D100" s="30">
        <v>0</v>
      </c>
      <c r="E100" s="31">
        <v>0</v>
      </c>
      <c r="F100" s="28">
        <v>0</v>
      </c>
      <c r="G100" s="29">
        <v>0</v>
      </c>
      <c r="H100" s="30">
        <v>0</v>
      </c>
      <c r="I100" s="31">
        <v>0</v>
      </c>
      <c r="J100" s="28">
        <v>0</v>
      </c>
      <c r="K100" s="29">
        <v>0</v>
      </c>
      <c r="L100" s="28">
        <v>0</v>
      </c>
      <c r="M100" s="29">
        <v>0</v>
      </c>
      <c r="N100" s="28">
        <v>0</v>
      </c>
      <c r="O100" s="29">
        <v>0</v>
      </c>
      <c r="P100" s="28">
        <v>0</v>
      </c>
      <c r="Q100" s="29">
        <v>0</v>
      </c>
      <c r="R100" s="28">
        <v>0</v>
      </c>
      <c r="S100" s="29">
        <v>0</v>
      </c>
      <c r="T100" s="28">
        <v>0</v>
      </c>
      <c r="U100" s="29">
        <v>0</v>
      </c>
      <c r="V100" s="28">
        <v>67917</v>
      </c>
      <c r="W100" s="29">
        <v>0</v>
      </c>
      <c r="X100" s="28">
        <v>0</v>
      </c>
      <c r="Y100" s="29">
        <v>0</v>
      </c>
      <c r="Z100" s="28">
        <v>0</v>
      </c>
      <c r="AA100" s="29">
        <v>0</v>
      </c>
      <c r="AB100" s="28">
        <v>0</v>
      </c>
      <c r="AC100" s="29">
        <v>0</v>
      </c>
      <c r="AD100" s="28">
        <v>0</v>
      </c>
      <c r="AE100" s="29">
        <v>0</v>
      </c>
      <c r="AF100" s="28">
        <v>0</v>
      </c>
      <c r="AG100" s="29">
        <v>0</v>
      </c>
      <c r="AH100" s="28">
        <v>0</v>
      </c>
      <c r="AI100" s="29">
        <v>0</v>
      </c>
      <c r="AJ100" s="28">
        <v>0</v>
      </c>
      <c r="AK100" s="29">
        <v>0</v>
      </c>
      <c r="AL100" s="30">
        <f>SUM(B100,D100,F100,H100,J100,L100,N100,P100,R100,T100,V100,X100,Z100,AB100,AD100,AF100,AH100,AJ100)</f>
        <v>67917</v>
      </c>
      <c r="AM100" s="32">
        <f>SUM(C100,E100,G100,I100,K100,M100,O100,Q100,S100,U100,W100,Y100,AA100,AC100,AE100,AG100,AI100,AK100)</f>
        <v>0</v>
      </c>
    </row>
    <row r="101" spans="1:39" ht="15.75" thickBot="1" x14ac:dyDescent="0.3">
      <c r="A101" s="34" t="s">
        <v>108</v>
      </c>
      <c r="B101" s="35">
        <v>11553</v>
      </c>
      <c r="C101" s="36">
        <v>0</v>
      </c>
      <c r="D101" s="37">
        <v>23027</v>
      </c>
      <c r="E101" s="38">
        <v>0</v>
      </c>
      <c r="F101" s="35">
        <v>70619</v>
      </c>
      <c r="G101" s="36">
        <v>0</v>
      </c>
      <c r="H101" s="37">
        <v>0</v>
      </c>
      <c r="I101" s="38">
        <v>0</v>
      </c>
      <c r="J101" s="39">
        <v>0</v>
      </c>
      <c r="K101" s="40">
        <v>0</v>
      </c>
      <c r="L101" s="39">
        <v>0</v>
      </c>
      <c r="M101" s="40">
        <v>0</v>
      </c>
      <c r="N101" s="39">
        <v>0</v>
      </c>
      <c r="O101" s="40">
        <v>0</v>
      </c>
      <c r="P101" s="39">
        <v>0</v>
      </c>
      <c r="Q101" s="40">
        <v>0</v>
      </c>
      <c r="R101" s="39">
        <v>0</v>
      </c>
      <c r="S101" s="40">
        <v>0</v>
      </c>
      <c r="T101" s="39">
        <v>0</v>
      </c>
      <c r="U101" s="40">
        <v>0</v>
      </c>
      <c r="V101" s="39">
        <v>3408</v>
      </c>
      <c r="W101" s="40">
        <v>0</v>
      </c>
      <c r="X101" s="39">
        <v>0</v>
      </c>
      <c r="Y101" s="29">
        <v>0</v>
      </c>
      <c r="Z101" s="39">
        <v>0</v>
      </c>
      <c r="AA101" s="40">
        <v>0</v>
      </c>
      <c r="AB101" s="39">
        <v>0</v>
      </c>
      <c r="AC101" s="40">
        <v>0</v>
      </c>
      <c r="AD101" s="39">
        <v>0</v>
      </c>
      <c r="AE101" s="40">
        <v>0</v>
      </c>
      <c r="AF101" s="39">
        <v>0</v>
      </c>
      <c r="AG101" s="40">
        <v>0</v>
      </c>
      <c r="AH101" s="39">
        <v>0</v>
      </c>
      <c r="AI101" s="40">
        <v>0</v>
      </c>
      <c r="AJ101" s="39">
        <v>0</v>
      </c>
      <c r="AK101" s="40">
        <v>0</v>
      </c>
      <c r="AL101" s="37">
        <f t="shared" si="23"/>
        <v>108607</v>
      </c>
      <c r="AM101" s="41">
        <f>SUM(C101,E101,G101,I101,K101,M101,O101,Q101,S101,U101,W101,Y101,AA101,AC101,AE101,AG101,AI101,AK101)</f>
        <v>0</v>
      </c>
    </row>
    <row r="102" spans="1:39" ht="18.75" thickBot="1" x14ac:dyDescent="0.3">
      <c r="A102" s="42" t="s">
        <v>109</v>
      </c>
      <c r="B102" s="43">
        <f t="shared" ref="B102:AM102" si="24">SUM(B4:B101)</f>
        <v>1427988</v>
      </c>
      <c r="C102" s="44">
        <f t="shared" si="24"/>
        <v>28619</v>
      </c>
      <c r="D102" s="43">
        <f t="shared" si="24"/>
        <v>1249353</v>
      </c>
      <c r="E102" s="44">
        <f t="shared" si="24"/>
        <v>137682</v>
      </c>
      <c r="F102" s="43">
        <f t="shared" si="24"/>
        <v>7544214</v>
      </c>
      <c r="G102" s="44">
        <f t="shared" si="24"/>
        <v>635399</v>
      </c>
      <c r="H102" s="43">
        <f t="shared" si="24"/>
        <v>716938</v>
      </c>
      <c r="I102" s="44">
        <f t="shared" si="24"/>
        <v>9662</v>
      </c>
      <c r="J102" s="43">
        <f t="shared" si="24"/>
        <v>949140</v>
      </c>
      <c r="K102" s="44">
        <f t="shared" si="24"/>
        <v>0</v>
      </c>
      <c r="L102" s="43">
        <f t="shared" si="24"/>
        <v>1163594</v>
      </c>
      <c r="M102" s="44">
        <f t="shared" si="24"/>
        <v>24826</v>
      </c>
      <c r="N102" s="43">
        <f t="shared" si="24"/>
        <v>0</v>
      </c>
      <c r="O102" s="44">
        <f t="shared" si="24"/>
        <v>0</v>
      </c>
      <c r="P102" s="43">
        <f t="shared" si="24"/>
        <v>213</v>
      </c>
      <c r="Q102" s="44">
        <f t="shared" si="24"/>
        <v>0</v>
      </c>
      <c r="R102" s="43">
        <f t="shared" si="24"/>
        <v>50366</v>
      </c>
      <c r="S102" s="44">
        <f t="shared" si="24"/>
        <v>0</v>
      </c>
      <c r="T102" s="43">
        <f t="shared" si="24"/>
        <v>829973</v>
      </c>
      <c r="U102" s="44">
        <f t="shared" si="24"/>
        <v>0</v>
      </c>
      <c r="V102" s="43">
        <f t="shared" si="24"/>
        <v>2932276</v>
      </c>
      <c r="W102" s="44">
        <f t="shared" si="24"/>
        <v>0</v>
      </c>
      <c r="X102" s="43">
        <f t="shared" si="24"/>
        <v>536659</v>
      </c>
      <c r="Y102" s="44">
        <f t="shared" si="24"/>
        <v>0</v>
      </c>
      <c r="Z102" s="43">
        <f t="shared" si="24"/>
        <v>404</v>
      </c>
      <c r="AA102" s="44">
        <f t="shared" si="24"/>
        <v>0</v>
      </c>
      <c r="AB102" s="43">
        <f t="shared" si="24"/>
        <v>13167992</v>
      </c>
      <c r="AC102" s="44">
        <f t="shared" si="24"/>
        <v>0</v>
      </c>
      <c r="AD102" s="43">
        <f t="shared" si="24"/>
        <v>0</v>
      </c>
      <c r="AE102" s="44">
        <f t="shared" si="24"/>
        <v>0</v>
      </c>
      <c r="AF102" s="43">
        <f t="shared" si="24"/>
        <v>0</v>
      </c>
      <c r="AG102" s="44">
        <f t="shared" si="24"/>
        <v>0</v>
      </c>
      <c r="AH102" s="43">
        <f t="shared" si="24"/>
        <v>4917958</v>
      </c>
      <c r="AI102" s="44">
        <f t="shared" si="24"/>
        <v>0</v>
      </c>
      <c r="AJ102" s="43">
        <f t="shared" si="24"/>
        <v>2469312</v>
      </c>
      <c r="AK102" s="44">
        <f t="shared" si="24"/>
        <v>12827</v>
      </c>
      <c r="AL102" s="43">
        <f t="shared" si="24"/>
        <v>37956380</v>
      </c>
      <c r="AM102" s="44">
        <f t="shared" si="24"/>
        <v>849015</v>
      </c>
    </row>
    <row r="106" spans="1:39" x14ac:dyDescent="0.25"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</row>
    <row r="109" spans="1:39" x14ac:dyDescent="0.25">
      <c r="AL109" s="91"/>
    </row>
  </sheetData>
  <conditionalFormatting sqref="B28:M33">
    <cfRule type="expression" dxfId="29" priority="17">
      <formula>MOD(ROW(),2)=1</formula>
    </cfRule>
  </conditionalFormatting>
  <conditionalFormatting sqref="B64:M89">
    <cfRule type="expression" dxfId="28" priority="74">
      <formula>MOD(ROW(),2)=1</formula>
    </cfRule>
  </conditionalFormatting>
  <conditionalFormatting sqref="B5:V25 AB7:AB25 W10:AA25 AC10:AM25 AC41:AM44 W41:AB45 B41:V48 B49:AM63 B90:F101">
    <cfRule type="expression" dxfId="27" priority="4">
      <formula>MOD(ROW(),2)=1</formula>
    </cfRule>
  </conditionalFormatting>
  <conditionalFormatting sqref="B4:AK4 AB6:AK6 X6:AA9 Z94:AM101 X95:X101">
    <cfRule type="expression" dxfId="26" priority="116">
      <formula>MOD(ROW(),2)=1</formula>
    </cfRule>
  </conditionalFormatting>
  <conditionalFormatting sqref="B26:AM27">
    <cfRule type="expression" dxfId="25" priority="7">
      <formula>MOD(ROW(),2)=1</formula>
    </cfRule>
  </conditionalFormatting>
  <conditionalFormatting sqref="B40:AM40">
    <cfRule type="expression" dxfId="24" priority="12">
      <formula>MOD(ROW(),2)=1</formula>
    </cfRule>
  </conditionalFormatting>
  <conditionalFormatting sqref="G90:M93">
    <cfRule type="expression" dxfId="23" priority="54">
      <formula>MOD(ROW(),2)=1</formula>
    </cfRule>
  </conditionalFormatting>
  <conditionalFormatting sqref="N64:U93">
    <cfRule type="expression" dxfId="22" priority="53">
      <formula>MOD(ROW(),2)=1</formula>
    </cfRule>
  </conditionalFormatting>
  <conditionalFormatting sqref="N28:AM39">
    <cfRule type="expression" dxfId="21" priority="6">
      <formula>MOD(ROW(),2)=1</formula>
    </cfRule>
  </conditionalFormatting>
  <conditionalFormatting sqref="V64:V100">
    <cfRule type="expression" dxfId="20" priority="5">
      <formula>MOD(ROW(),2)=1</formula>
    </cfRule>
  </conditionalFormatting>
  <conditionalFormatting sqref="V101:W101">
    <cfRule type="expression" dxfId="19" priority="39">
      <formula>MOD(ROW(),2)=1</formula>
    </cfRule>
  </conditionalFormatting>
  <conditionalFormatting sqref="W46:AG48">
    <cfRule type="expression" dxfId="18" priority="1">
      <formula>MOD(ROW(),2)=1</formula>
    </cfRule>
  </conditionalFormatting>
  <conditionalFormatting sqref="X5:AK5 AC7:AK9">
    <cfRule type="expression" dxfId="17" priority="115">
      <formula>MOD(ROW(),2)=1</formula>
    </cfRule>
  </conditionalFormatting>
  <conditionalFormatting sqref="Z71:AA86">
    <cfRule type="expression" dxfId="16" priority="62">
      <formula>MOD(ROW(),2)=1</formula>
    </cfRule>
  </conditionalFormatting>
  <conditionalFormatting sqref="AB64:AB86">
    <cfRule type="expression" dxfId="15" priority="61">
      <formula>MOD(ROW(),2)=1</formula>
    </cfRule>
  </conditionalFormatting>
  <conditionalFormatting sqref="AC45:AG45">
    <cfRule type="expression" dxfId="14" priority="36">
      <formula>MOD(ROW(),2)=1</formula>
    </cfRule>
  </conditionalFormatting>
  <conditionalFormatting sqref="AC64:AM93">
    <cfRule type="expression" dxfId="13" priority="52">
      <formula>MOD(ROW(),2)=1</formula>
    </cfRule>
  </conditionalFormatting>
  <conditionalFormatting sqref="AH45:AM48">
    <cfRule type="expression" dxfId="12" priority="3">
      <formula>MOD(ROW(),2)=1</formula>
    </cfRule>
  </conditionalFormatting>
  <conditionalFormatting sqref="AL4:AM9 W5:W9 B34:G35 H34:M37 F36:G37 B36:E39 F38:M39 W64:AA70 W71:X94 Y71:Y101 Z87:AB93 G94:U101 W95:W100">
    <cfRule type="expression" dxfId="11" priority="118">
      <formula>MOD(ROW(),2)=1</formula>
    </cfRule>
  </conditionalFormatting>
  <pageMargins left="0.7" right="0.7" top="0.75" bottom="0.75" header="0.3" footer="0.3"/>
  <pageSetup orientation="portrait" horizontalDpi="1200" verticalDpi="1200" r:id="rId1"/>
  <headerFooter>
    <oddFooter>&amp;L&amp;"Arial,Regular"&amp;12Version Date: 8/16/2024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1BC4E-B7A3-41D1-9218-70F66C4D39B3}">
  <dimension ref="A1:AC114"/>
  <sheetViews>
    <sheetView zoomScale="90" zoomScaleNormal="90" workbookViewId="0">
      <pane xSplit="1" topLeftCell="B1" activePane="topRight" state="frozen"/>
      <selection pane="topRight" sqref="A1:A1048576"/>
    </sheetView>
  </sheetViews>
  <sheetFormatPr defaultRowHeight="15" x14ac:dyDescent="0.25"/>
  <cols>
    <col min="1" max="1" width="70.5703125" customWidth="1"/>
    <col min="2" max="2" width="14.5703125" customWidth="1"/>
    <col min="3" max="3" width="14.7109375" customWidth="1"/>
    <col min="4" max="4" width="15" customWidth="1"/>
    <col min="5" max="5" width="15.42578125" customWidth="1"/>
    <col min="6" max="6" width="14.85546875" customWidth="1"/>
    <col min="7" max="7" width="15.5703125" customWidth="1"/>
    <col min="8" max="8" width="16.28515625" customWidth="1"/>
    <col min="9" max="9" width="15.140625" customWidth="1"/>
    <col min="10" max="10" width="14.5703125" customWidth="1"/>
    <col min="11" max="11" width="14.85546875" customWidth="1"/>
    <col min="12" max="12" width="15.28515625" customWidth="1"/>
    <col min="13" max="13" width="14.7109375" customWidth="1"/>
    <col min="14" max="14" width="14.5703125" customWidth="1"/>
    <col min="15" max="15" width="15" customWidth="1"/>
    <col min="16" max="16" width="15.140625" customWidth="1"/>
    <col min="17" max="17" width="14.5703125" customWidth="1"/>
    <col min="18" max="18" width="14.28515625" customWidth="1"/>
    <col min="19" max="20" width="15.140625" customWidth="1"/>
    <col min="21" max="21" width="14.85546875" customWidth="1"/>
    <col min="22" max="22" width="14.7109375" customWidth="1"/>
    <col min="23" max="23" width="15.140625" customWidth="1"/>
    <col min="24" max="24" width="15.42578125" customWidth="1"/>
    <col min="25" max="25" width="14.42578125" customWidth="1"/>
    <col min="26" max="26" width="15.7109375" customWidth="1"/>
    <col min="27" max="27" width="16.140625" customWidth="1"/>
  </cols>
  <sheetData>
    <row r="1" spans="1:27" ht="16.5" thickBot="1" x14ac:dyDescent="0.3">
      <c r="A1" s="1" t="s">
        <v>204</v>
      </c>
      <c r="B1" s="2"/>
      <c r="C1" s="45"/>
      <c r="D1" s="2"/>
      <c r="E1" s="2"/>
      <c r="F1" s="2"/>
      <c r="G1" s="2"/>
      <c r="H1" s="2"/>
      <c r="I1" s="2"/>
      <c r="J1" s="45"/>
      <c r="K1" s="2"/>
      <c r="L1" s="2"/>
      <c r="M1" s="2"/>
      <c r="N1" s="2"/>
      <c r="O1" s="2"/>
      <c r="P1" s="45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63" x14ac:dyDescent="0.25">
      <c r="A2" s="46" t="s">
        <v>18</v>
      </c>
      <c r="B2" s="81" t="s">
        <v>0</v>
      </c>
      <c r="C2" s="47" t="s">
        <v>110</v>
      </c>
      <c r="D2" s="47" t="s">
        <v>1</v>
      </c>
      <c r="E2" s="47" t="s">
        <v>1</v>
      </c>
      <c r="F2" s="47" t="s">
        <v>2</v>
      </c>
      <c r="G2" s="47" t="s">
        <v>2</v>
      </c>
      <c r="H2" s="47" t="s">
        <v>6</v>
      </c>
      <c r="I2" s="47" t="s">
        <v>6</v>
      </c>
      <c r="J2" s="47" t="s">
        <v>7</v>
      </c>
      <c r="K2" s="48" t="s">
        <v>7</v>
      </c>
      <c r="L2" s="47" t="s">
        <v>8</v>
      </c>
      <c r="M2" s="47" t="s">
        <v>8</v>
      </c>
      <c r="N2" s="47" t="s">
        <v>3</v>
      </c>
      <c r="O2" s="47" t="s">
        <v>3</v>
      </c>
      <c r="P2" s="47" t="s">
        <v>4</v>
      </c>
      <c r="Q2" s="47" t="s">
        <v>4</v>
      </c>
      <c r="R2" s="47" t="s">
        <v>5</v>
      </c>
      <c r="S2" s="47" t="s">
        <v>5</v>
      </c>
      <c r="T2" s="47" t="s">
        <v>111</v>
      </c>
      <c r="U2" s="47" t="s">
        <v>111</v>
      </c>
      <c r="V2" s="47" t="s">
        <v>112</v>
      </c>
      <c r="W2" s="47" t="s">
        <v>112</v>
      </c>
      <c r="X2" s="47" t="s">
        <v>113</v>
      </c>
      <c r="Y2" s="47" t="s">
        <v>113</v>
      </c>
      <c r="Z2" s="47" t="s">
        <v>114</v>
      </c>
      <c r="AA2" s="47" t="s">
        <v>114</v>
      </c>
    </row>
    <row r="3" spans="1:27" ht="30.75" thickBot="1" x14ac:dyDescent="0.3">
      <c r="A3" s="82"/>
      <c r="B3" s="50" t="s">
        <v>115</v>
      </c>
      <c r="C3" s="49" t="s">
        <v>116</v>
      </c>
      <c r="D3" s="49" t="s">
        <v>115</v>
      </c>
      <c r="E3" s="49" t="s">
        <v>116</v>
      </c>
      <c r="F3" s="49" t="s">
        <v>115</v>
      </c>
      <c r="G3" s="49" t="s">
        <v>116</v>
      </c>
      <c r="H3" s="49" t="s">
        <v>115</v>
      </c>
      <c r="I3" s="49" t="s">
        <v>116</v>
      </c>
      <c r="J3" s="49" t="s">
        <v>115</v>
      </c>
      <c r="K3" s="50" t="s">
        <v>116</v>
      </c>
      <c r="L3" s="51" t="s">
        <v>115</v>
      </c>
      <c r="M3" s="49" t="s">
        <v>116</v>
      </c>
      <c r="N3" s="49" t="s">
        <v>115</v>
      </c>
      <c r="O3" s="49" t="s">
        <v>116</v>
      </c>
      <c r="P3" s="49" t="s">
        <v>115</v>
      </c>
      <c r="Q3" s="49" t="s">
        <v>116</v>
      </c>
      <c r="R3" s="49" t="s">
        <v>115</v>
      </c>
      <c r="S3" s="49" t="s">
        <v>116</v>
      </c>
      <c r="T3" s="49" t="s">
        <v>115</v>
      </c>
      <c r="U3" s="49" t="s">
        <v>117</v>
      </c>
      <c r="V3" s="49" t="s">
        <v>115</v>
      </c>
      <c r="W3" s="49" t="s">
        <v>117</v>
      </c>
      <c r="X3" s="49" t="s">
        <v>115</v>
      </c>
      <c r="Y3" s="49" t="s">
        <v>116</v>
      </c>
      <c r="Z3" s="49" t="s">
        <v>115</v>
      </c>
      <c r="AA3" s="49" t="s">
        <v>116</v>
      </c>
    </row>
    <row r="4" spans="1:27" x14ac:dyDescent="0.25">
      <c r="A4" s="19" t="s">
        <v>40</v>
      </c>
      <c r="B4" s="20">
        <v>0</v>
      </c>
      <c r="C4" s="21">
        <v>0</v>
      </c>
      <c r="D4" s="20">
        <v>0</v>
      </c>
      <c r="E4" s="21">
        <v>0</v>
      </c>
      <c r="F4" s="20">
        <v>0</v>
      </c>
      <c r="G4" s="21">
        <v>0</v>
      </c>
      <c r="H4" s="20">
        <v>0</v>
      </c>
      <c r="I4" s="21">
        <v>0</v>
      </c>
      <c r="J4" s="20">
        <v>0</v>
      </c>
      <c r="K4" s="21">
        <v>0</v>
      </c>
      <c r="L4" s="20">
        <v>0</v>
      </c>
      <c r="M4" s="21">
        <v>0</v>
      </c>
      <c r="N4" s="20">
        <v>0</v>
      </c>
      <c r="O4" s="21">
        <v>0</v>
      </c>
      <c r="P4" s="20">
        <v>0</v>
      </c>
      <c r="Q4" s="21">
        <v>0</v>
      </c>
      <c r="R4" s="20">
        <v>0</v>
      </c>
      <c r="S4" s="21">
        <v>0</v>
      </c>
      <c r="T4" s="20">
        <v>0</v>
      </c>
      <c r="U4" s="21">
        <v>0</v>
      </c>
      <c r="V4" s="20">
        <v>0</v>
      </c>
      <c r="W4" s="21">
        <v>0</v>
      </c>
      <c r="X4" s="20">
        <v>0</v>
      </c>
      <c r="Y4" s="21">
        <v>0</v>
      </c>
      <c r="Z4" s="20">
        <f t="shared" ref="Z4:AA30" si="0">B4+D4+F4+H4+J4+L4+N4+P4+R4+T4+V4+X4</f>
        <v>0</v>
      </c>
      <c r="AA4" s="21">
        <f t="shared" si="0"/>
        <v>0</v>
      </c>
    </row>
    <row r="5" spans="1:27" x14ac:dyDescent="0.25">
      <c r="A5" s="27" t="s">
        <v>41</v>
      </c>
      <c r="B5" s="28">
        <v>0</v>
      </c>
      <c r="C5" s="29">
        <v>0</v>
      </c>
      <c r="D5" s="28">
        <v>0</v>
      </c>
      <c r="E5" s="29">
        <v>0</v>
      </c>
      <c r="F5" s="28">
        <v>0</v>
      </c>
      <c r="G5" s="29">
        <v>0</v>
      </c>
      <c r="H5" s="28">
        <v>0</v>
      </c>
      <c r="I5" s="29">
        <v>0</v>
      </c>
      <c r="J5" s="28">
        <v>0</v>
      </c>
      <c r="K5" s="29">
        <v>0</v>
      </c>
      <c r="L5" s="28">
        <v>0</v>
      </c>
      <c r="M5" s="29">
        <v>0</v>
      </c>
      <c r="N5" s="28">
        <v>0</v>
      </c>
      <c r="O5" s="29">
        <v>0</v>
      </c>
      <c r="P5" s="28">
        <v>0</v>
      </c>
      <c r="Q5" s="29">
        <v>0</v>
      </c>
      <c r="R5" s="28">
        <v>0</v>
      </c>
      <c r="S5" s="29">
        <v>0</v>
      </c>
      <c r="T5" s="28">
        <v>0</v>
      </c>
      <c r="U5" s="29">
        <v>0</v>
      </c>
      <c r="V5" s="28">
        <v>0</v>
      </c>
      <c r="W5" s="29">
        <v>0</v>
      </c>
      <c r="X5" s="28">
        <v>0</v>
      </c>
      <c r="Y5" s="29">
        <v>0</v>
      </c>
      <c r="Z5" s="28">
        <f t="shared" si="0"/>
        <v>0</v>
      </c>
      <c r="AA5" s="29">
        <f t="shared" si="0"/>
        <v>0</v>
      </c>
    </row>
    <row r="6" spans="1:27" x14ac:dyDescent="0.25">
      <c r="A6" s="27" t="s">
        <v>157</v>
      </c>
      <c r="B6" s="28">
        <v>0</v>
      </c>
      <c r="C6" s="29">
        <v>0</v>
      </c>
      <c r="D6" s="28">
        <v>0</v>
      </c>
      <c r="E6" s="29">
        <v>0</v>
      </c>
      <c r="F6" s="28">
        <v>0</v>
      </c>
      <c r="G6" s="29">
        <v>0</v>
      </c>
      <c r="H6" s="28">
        <v>0</v>
      </c>
      <c r="I6" s="29">
        <v>0</v>
      </c>
      <c r="J6" s="28">
        <v>0</v>
      </c>
      <c r="K6" s="29">
        <v>0</v>
      </c>
      <c r="L6" s="28">
        <v>0</v>
      </c>
      <c r="M6" s="29">
        <v>0</v>
      </c>
      <c r="N6" s="28">
        <v>0</v>
      </c>
      <c r="O6" s="29">
        <v>0</v>
      </c>
      <c r="P6" s="28">
        <v>0</v>
      </c>
      <c r="Q6" s="29">
        <v>0</v>
      </c>
      <c r="R6" s="28">
        <v>0</v>
      </c>
      <c r="S6" s="29">
        <v>0</v>
      </c>
      <c r="T6" s="28">
        <v>0</v>
      </c>
      <c r="U6" s="29">
        <v>0</v>
      </c>
      <c r="V6" s="28">
        <v>0</v>
      </c>
      <c r="W6" s="29">
        <v>0</v>
      </c>
      <c r="X6" s="28">
        <v>0</v>
      </c>
      <c r="Y6" s="29">
        <v>0</v>
      </c>
      <c r="Z6" s="28">
        <f t="shared" si="0"/>
        <v>0</v>
      </c>
      <c r="AA6" s="29">
        <f t="shared" si="0"/>
        <v>0</v>
      </c>
    </row>
    <row r="7" spans="1:27" x14ac:dyDescent="0.25">
      <c r="A7" s="27" t="s">
        <v>161</v>
      </c>
      <c r="B7" s="28">
        <v>2355</v>
      </c>
      <c r="C7" s="29">
        <v>0</v>
      </c>
      <c r="D7" s="28">
        <v>0</v>
      </c>
      <c r="E7" s="29">
        <v>21357</v>
      </c>
      <c r="F7" s="28">
        <v>0</v>
      </c>
      <c r="G7" s="29">
        <v>192147</v>
      </c>
      <c r="H7" s="28">
        <v>0</v>
      </c>
      <c r="I7" s="29">
        <v>0</v>
      </c>
      <c r="J7" s="28">
        <v>0</v>
      </c>
      <c r="K7" s="29">
        <v>0</v>
      </c>
      <c r="L7" s="28">
        <v>0</v>
      </c>
      <c r="M7" s="29">
        <v>1</v>
      </c>
      <c r="N7" s="28">
        <v>0</v>
      </c>
      <c r="O7" s="29">
        <v>0</v>
      </c>
      <c r="P7" s="28">
        <v>0</v>
      </c>
      <c r="Q7" s="29">
        <v>0</v>
      </c>
      <c r="R7" s="28">
        <v>0</v>
      </c>
      <c r="S7" s="29">
        <v>0</v>
      </c>
      <c r="T7" s="28">
        <v>0</v>
      </c>
      <c r="U7" s="29">
        <v>0</v>
      </c>
      <c r="V7" s="28">
        <v>0</v>
      </c>
      <c r="W7" s="29">
        <v>0</v>
      </c>
      <c r="X7" s="28">
        <v>0</v>
      </c>
      <c r="Y7" s="29">
        <v>0</v>
      </c>
      <c r="Z7" s="28">
        <f t="shared" si="0"/>
        <v>2355</v>
      </c>
      <c r="AA7" s="29">
        <f t="shared" si="0"/>
        <v>213505</v>
      </c>
    </row>
    <row r="8" spans="1:27" x14ac:dyDescent="0.25">
      <c r="A8" s="27" t="s">
        <v>42</v>
      </c>
      <c r="B8" s="28">
        <v>0</v>
      </c>
      <c r="C8" s="29">
        <v>0</v>
      </c>
      <c r="D8" s="28">
        <v>0</v>
      </c>
      <c r="E8" s="29">
        <v>0</v>
      </c>
      <c r="F8" s="28">
        <v>0</v>
      </c>
      <c r="G8" s="29">
        <v>0</v>
      </c>
      <c r="H8" s="28">
        <v>0</v>
      </c>
      <c r="I8" s="29">
        <v>0</v>
      </c>
      <c r="J8" s="28">
        <v>0</v>
      </c>
      <c r="K8" s="29">
        <v>0</v>
      </c>
      <c r="L8" s="28">
        <v>0</v>
      </c>
      <c r="M8" s="29">
        <v>0</v>
      </c>
      <c r="N8" s="28">
        <v>0</v>
      </c>
      <c r="O8" s="29">
        <v>0</v>
      </c>
      <c r="P8" s="28">
        <v>0</v>
      </c>
      <c r="Q8" s="29">
        <v>0</v>
      </c>
      <c r="R8" s="28">
        <v>0</v>
      </c>
      <c r="S8" s="29">
        <v>0</v>
      </c>
      <c r="T8" s="28">
        <v>0</v>
      </c>
      <c r="U8" s="29">
        <v>0</v>
      </c>
      <c r="V8" s="28">
        <v>0</v>
      </c>
      <c r="W8" s="29">
        <v>0</v>
      </c>
      <c r="X8" s="28">
        <v>0</v>
      </c>
      <c r="Y8" s="29">
        <v>0</v>
      </c>
      <c r="Z8" s="28">
        <f t="shared" si="0"/>
        <v>0</v>
      </c>
      <c r="AA8" s="29">
        <f t="shared" si="0"/>
        <v>0</v>
      </c>
    </row>
    <row r="9" spans="1:27" x14ac:dyDescent="0.25">
      <c r="A9" s="27" t="s">
        <v>43</v>
      </c>
      <c r="B9" s="28">
        <v>0</v>
      </c>
      <c r="C9" s="29">
        <v>0</v>
      </c>
      <c r="D9" s="28">
        <v>0</v>
      </c>
      <c r="E9" s="29">
        <v>0</v>
      </c>
      <c r="F9" s="28">
        <v>0</v>
      </c>
      <c r="G9" s="29">
        <v>5622</v>
      </c>
      <c r="H9" s="28">
        <v>0</v>
      </c>
      <c r="I9" s="29">
        <v>0</v>
      </c>
      <c r="J9" s="28">
        <v>0</v>
      </c>
      <c r="K9" s="29">
        <v>0</v>
      </c>
      <c r="L9" s="28">
        <v>0</v>
      </c>
      <c r="M9" s="29">
        <v>0</v>
      </c>
      <c r="N9" s="28">
        <v>0</v>
      </c>
      <c r="O9" s="29">
        <v>0</v>
      </c>
      <c r="P9" s="28">
        <v>0</v>
      </c>
      <c r="Q9" s="29">
        <v>0</v>
      </c>
      <c r="R9" s="28">
        <v>0</v>
      </c>
      <c r="S9" s="29">
        <v>0</v>
      </c>
      <c r="T9" s="28">
        <v>0</v>
      </c>
      <c r="U9" s="29">
        <v>0</v>
      </c>
      <c r="V9" s="28">
        <v>0</v>
      </c>
      <c r="W9" s="29">
        <v>0</v>
      </c>
      <c r="X9" s="28">
        <v>0</v>
      </c>
      <c r="Y9" s="29">
        <v>0</v>
      </c>
      <c r="Z9" s="28">
        <f t="shared" si="0"/>
        <v>0</v>
      </c>
      <c r="AA9" s="29">
        <f t="shared" si="0"/>
        <v>5622</v>
      </c>
    </row>
    <row r="10" spans="1:27" x14ac:dyDescent="0.25">
      <c r="A10" s="27" t="s">
        <v>150</v>
      </c>
      <c r="B10" s="28">
        <v>0</v>
      </c>
      <c r="C10" s="29">
        <v>0</v>
      </c>
      <c r="D10" s="28">
        <v>0</v>
      </c>
      <c r="E10" s="29">
        <v>0</v>
      </c>
      <c r="F10" s="28">
        <v>0</v>
      </c>
      <c r="G10" s="29">
        <v>0</v>
      </c>
      <c r="H10" s="28">
        <v>0</v>
      </c>
      <c r="I10" s="29">
        <v>0</v>
      </c>
      <c r="J10" s="28">
        <v>0</v>
      </c>
      <c r="K10" s="29">
        <v>0</v>
      </c>
      <c r="L10" s="28">
        <v>0</v>
      </c>
      <c r="M10" s="29">
        <v>0</v>
      </c>
      <c r="N10" s="28">
        <v>0</v>
      </c>
      <c r="O10" s="29">
        <v>0</v>
      </c>
      <c r="P10" s="28">
        <v>0</v>
      </c>
      <c r="Q10" s="29">
        <v>0</v>
      </c>
      <c r="R10" s="28">
        <v>0</v>
      </c>
      <c r="S10" s="29">
        <v>0</v>
      </c>
      <c r="T10" s="28">
        <v>0</v>
      </c>
      <c r="U10" s="29">
        <v>0</v>
      </c>
      <c r="V10" s="28">
        <v>0</v>
      </c>
      <c r="W10" s="29">
        <v>0</v>
      </c>
      <c r="X10" s="28">
        <v>0</v>
      </c>
      <c r="Y10" s="29">
        <v>0</v>
      </c>
      <c r="Z10" s="28">
        <f t="shared" si="0"/>
        <v>0</v>
      </c>
      <c r="AA10" s="29">
        <f t="shared" si="0"/>
        <v>0</v>
      </c>
    </row>
    <row r="11" spans="1:27" x14ac:dyDescent="0.25">
      <c r="A11" s="27" t="s">
        <v>185</v>
      </c>
      <c r="B11" s="28">
        <v>0</v>
      </c>
      <c r="C11" s="29">
        <v>0</v>
      </c>
      <c r="D11" s="28">
        <v>0</v>
      </c>
      <c r="E11" s="29">
        <v>0</v>
      </c>
      <c r="F11" s="28">
        <v>0</v>
      </c>
      <c r="G11" s="29">
        <v>0</v>
      </c>
      <c r="H11" s="28">
        <v>0</v>
      </c>
      <c r="I11" s="29">
        <v>0</v>
      </c>
      <c r="J11" s="28">
        <v>0</v>
      </c>
      <c r="K11" s="29">
        <v>0</v>
      </c>
      <c r="L11" s="28">
        <v>0</v>
      </c>
      <c r="M11" s="29">
        <v>0</v>
      </c>
      <c r="N11" s="28">
        <v>0</v>
      </c>
      <c r="O11" s="29">
        <v>0</v>
      </c>
      <c r="P11" s="28">
        <v>0</v>
      </c>
      <c r="Q11" s="29">
        <v>0</v>
      </c>
      <c r="R11" s="28">
        <v>0</v>
      </c>
      <c r="S11" s="29">
        <v>0</v>
      </c>
      <c r="T11" s="28">
        <v>0</v>
      </c>
      <c r="U11" s="29">
        <v>0</v>
      </c>
      <c r="V11" s="28">
        <v>0</v>
      </c>
      <c r="W11" s="29">
        <v>0</v>
      </c>
      <c r="X11" s="28">
        <v>0</v>
      </c>
      <c r="Y11" s="29">
        <v>0</v>
      </c>
      <c r="Z11" s="28"/>
      <c r="AA11" s="29"/>
    </row>
    <row r="12" spans="1:27" x14ac:dyDescent="0.25">
      <c r="A12" s="27" t="s">
        <v>44</v>
      </c>
      <c r="B12" s="28">
        <v>0</v>
      </c>
      <c r="C12" s="29">
        <v>0</v>
      </c>
      <c r="D12" s="28">
        <v>0</v>
      </c>
      <c r="E12" s="29">
        <v>0</v>
      </c>
      <c r="F12" s="28">
        <v>0</v>
      </c>
      <c r="G12" s="29">
        <v>0</v>
      </c>
      <c r="H12" s="28">
        <v>0</v>
      </c>
      <c r="I12" s="29">
        <v>0</v>
      </c>
      <c r="J12" s="28">
        <v>0</v>
      </c>
      <c r="K12" s="29">
        <v>0</v>
      </c>
      <c r="L12" s="28">
        <v>0</v>
      </c>
      <c r="M12" s="29">
        <v>0</v>
      </c>
      <c r="N12" s="28">
        <v>0</v>
      </c>
      <c r="O12" s="29">
        <v>0</v>
      </c>
      <c r="P12" s="28">
        <v>0</v>
      </c>
      <c r="Q12" s="29">
        <v>0</v>
      </c>
      <c r="R12" s="28">
        <v>0</v>
      </c>
      <c r="S12" s="29">
        <v>0</v>
      </c>
      <c r="T12" s="28">
        <v>0</v>
      </c>
      <c r="U12" s="29">
        <v>0</v>
      </c>
      <c r="V12" s="28">
        <v>0</v>
      </c>
      <c r="W12" s="29">
        <v>0</v>
      </c>
      <c r="X12" s="28">
        <v>0</v>
      </c>
      <c r="Y12" s="29">
        <v>0</v>
      </c>
      <c r="Z12" s="28">
        <f t="shared" si="0"/>
        <v>0</v>
      </c>
      <c r="AA12" s="29">
        <f t="shared" si="0"/>
        <v>0</v>
      </c>
    </row>
    <row r="13" spans="1:27" x14ac:dyDescent="0.25">
      <c r="A13" s="27" t="s">
        <v>45</v>
      </c>
      <c r="B13" s="28">
        <v>0</v>
      </c>
      <c r="C13" s="29">
        <v>0</v>
      </c>
      <c r="D13" s="28">
        <v>0</v>
      </c>
      <c r="E13" s="29">
        <v>0</v>
      </c>
      <c r="F13" s="28">
        <v>0</v>
      </c>
      <c r="G13" s="29">
        <v>0</v>
      </c>
      <c r="H13" s="28">
        <v>0</v>
      </c>
      <c r="I13" s="29">
        <v>0</v>
      </c>
      <c r="J13" s="28">
        <v>0</v>
      </c>
      <c r="K13" s="29">
        <v>0</v>
      </c>
      <c r="L13" s="28">
        <v>0</v>
      </c>
      <c r="M13" s="29">
        <v>0</v>
      </c>
      <c r="N13" s="28">
        <v>0</v>
      </c>
      <c r="O13" s="29">
        <v>0</v>
      </c>
      <c r="P13" s="28">
        <v>0</v>
      </c>
      <c r="Q13" s="29">
        <v>0</v>
      </c>
      <c r="R13" s="28">
        <v>0</v>
      </c>
      <c r="S13" s="29">
        <v>0</v>
      </c>
      <c r="T13" s="28">
        <v>0</v>
      </c>
      <c r="U13" s="29">
        <v>0</v>
      </c>
      <c r="V13" s="28">
        <v>0</v>
      </c>
      <c r="W13" s="29">
        <v>0</v>
      </c>
      <c r="X13" s="28">
        <v>0</v>
      </c>
      <c r="Y13" s="29">
        <v>0</v>
      </c>
      <c r="Z13" s="28">
        <f t="shared" si="0"/>
        <v>0</v>
      </c>
      <c r="AA13" s="29">
        <f t="shared" si="0"/>
        <v>0</v>
      </c>
    </row>
    <row r="14" spans="1:27" x14ac:dyDescent="0.25">
      <c r="A14" s="27" t="s">
        <v>46</v>
      </c>
      <c r="B14" s="28">
        <v>0</v>
      </c>
      <c r="C14" s="29">
        <v>0</v>
      </c>
      <c r="D14" s="28">
        <v>0</v>
      </c>
      <c r="E14" s="29">
        <v>0</v>
      </c>
      <c r="F14" s="28">
        <v>0</v>
      </c>
      <c r="G14" s="29">
        <v>0</v>
      </c>
      <c r="H14" s="28">
        <v>0</v>
      </c>
      <c r="I14" s="29">
        <v>0</v>
      </c>
      <c r="J14" s="28">
        <v>0</v>
      </c>
      <c r="K14" s="29">
        <v>0</v>
      </c>
      <c r="L14" s="28">
        <v>0</v>
      </c>
      <c r="M14" s="29">
        <v>0</v>
      </c>
      <c r="N14" s="28">
        <v>0</v>
      </c>
      <c r="O14" s="29">
        <v>0</v>
      </c>
      <c r="P14" s="28">
        <v>0</v>
      </c>
      <c r="Q14" s="29">
        <v>0</v>
      </c>
      <c r="R14" s="28">
        <v>0</v>
      </c>
      <c r="S14" s="29">
        <v>0</v>
      </c>
      <c r="T14" s="28">
        <v>0</v>
      </c>
      <c r="U14" s="29">
        <v>0</v>
      </c>
      <c r="V14" s="28">
        <v>0</v>
      </c>
      <c r="W14" s="29">
        <v>0</v>
      </c>
      <c r="X14" s="28">
        <v>0</v>
      </c>
      <c r="Y14" s="29">
        <v>0</v>
      </c>
      <c r="Z14" s="28">
        <f t="shared" si="0"/>
        <v>0</v>
      </c>
      <c r="AA14" s="29">
        <f t="shared" si="0"/>
        <v>0</v>
      </c>
    </row>
    <row r="15" spans="1:27" x14ac:dyDescent="0.25">
      <c r="A15" s="27" t="s">
        <v>47</v>
      </c>
      <c r="B15" s="28">
        <v>0</v>
      </c>
      <c r="C15" s="29">
        <v>0</v>
      </c>
      <c r="D15" s="28">
        <v>0</v>
      </c>
      <c r="E15" s="29">
        <v>0</v>
      </c>
      <c r="F15" s="28">
        <v>0</v>
      </c>
      <c r="G15" s="29">
        <v>0</v>
      </c>
      <c r="H15" s="28">
        <v>0</v>
      </c>
      <c r="I15" s="29">
        <v>0</v>
      </c>
      <c r="J15" s="28">
        <v>0</v>
      </c>
      <c r="K15" s="29">
        <v>0</v>
      </c>
      <c r="L15" s="28">
        <v>0</v>
      </c>
      <c r="M15" s="29">
        <v>0</v>
      </c>
      <c r="N15" s="28">
        <v>0</v>
      </c>
      <c r="O15" s="29">
        <v>0</v>
      </c>
      <c r="P15" s="28">
        <v>0</v>
      </c>
      <c r="Q15" s="29">
        <v>0</v>
      </c>
      <c r="R15" s="28">
        <v>0</v>
      </c>
      <c r="S15" s="29">
        <v>0</v>
      </c>
      <c r="T15" s="28">
        <v>0</v>
      </c>
      <c r="U15" s="29">
        <v>0</v>
      </c>
      <c r="V15" s="28">
        <v>0</v>
      </c>
      <c r="W15" s="29">
        <v>0</v>
      </c>
      <c r="X15" s="28">
        <v>0</v>
      </c>
      <c r="Y15" s="29">
        <v>0</v>
      </c>
      <c r="Z15" s="28">
        <f t="shared" si="0"/>
        <v>0</v>
      </c>
      <c r="AA15" s="29">
        <f t="shared" si="0"/>
        <v>0</v>
      </c>
    </row>
    <row r="16" spans="1:27" x14ac:dyDescent="0.25">
      <c r="A16" s="27" t="s">
        <v>48</v>
      </c>
      <c r="B16" s="28">
        <v>0</v>
      </c>
      <c r="C16" s="29">
        <v>0</v>
      </c>
      <c r="D16" s="28">
        <v>0</v>
      </c>
      <c r="E16" s="29">
        <v>0</v>
      </c>
      <c r="F16" s="28">
        <v>0</v>
      </c>
      <c r="G16" s="29">
        <v>0</v>
      </c>
      <c r="H16" s="28">
        <v>0</v>
      </c>
      <c r="I16" s="29">
        <v>0</v>
      </c>
      <c r="J16" s="28">
        <v>0</v>
      </c>
      <c r="K16" s="29">
        <v>0</v>
      </c>
      <c r="L16" s="28">
        <v>0</v>
      </c>
      <c r="M16" s="29">
        <v>0</v>
      </c>
      <c r="N16" s="28">
        <v>0</v>
      </c>
      <c r="O16" s="29">
        <v>0</v>
      </c>
      <c r="P16" s="28">
        <v>0</v>
      </c>
      <c r="Q16" s="29">
        <v>0</v>
      </c>
      <c r="R16" s="28">
        <v>0</v>
      </c>
      <c r="S16" s="29">
        <v>0</v>
      </c>
      <c r="T16" s="28">
        <v>0</v>
      </c>
      <c r="U16" s="29">
        <v>0</v>
      </c>
      <c r="V16" s="28">
        <v>0</v>
      </c>
      <c r="W16" s="29">
        <v>0</v>
      </c>
      <c r="X16" s="28">
        <v>0</v>
      </c>
      <c r="Y16" s="29">
        <v>0</v>
      </c>
      <c r="Z16" s="28">
        <v>0</v>
      </c>
      <c r="AA16" s="29">
        <v>0</v>
      </c>
    </row>
    <row r="17" spans="1:27" x14ac:dyDescent="0.25">
      <c r="A17" s="27" t="s">
        <v>49</v>
      </c>
      <c r="B17" s="28">
        <v>0</v>
      </c>
      <c r="C17" s="29">
        <v>0</v>
      </c>
      <c r="D17" s="28">
        <v>0</v>
      </c>
      <c r="E17" s="29">
        <v>0</v>
      </c>
      <c r="F17" s="28">
        <v>0</v>
      </c>
      <c r="G17" s="29">
        <v>0</v>
      </c>
      <c r="H17" s="28">
        <v>0</v>
      </c>
      <c r="I17" s="29">
        <v>0</v>
      </c>
      <c r="J17" s="28">
        <v>0</v>
      </c>
      <c r="K17" s="29">
        <v>0</v>
      </c>
      <c r="L17" s="28">
        <v>0</v>
      </c>
      <c r="M17" s="29">
        <v>0</v>
      </c>
      <c r="N17" s="28">
        <v>0</v>
      </c>
      <c r="O17" s="29">
        <v>0</v>
      </c>
      <c r="P17" s="28">
        <v>0</v>
      </c>
      <c r="Q17" s="29">
        <v>0</v>
      </c>
      <c r="R17" s="28">
        <v>0</v>
      </c>
      <c r="S17" s="29">
        <v>0</v>
      </c>
      <c r="T17" s="28">
        <v>0</v>
      </c>
      <c r="U17" s="29">
        <v>0</v>
      </c>
      <c r="V17" s="28">
        <v>0</v>
      </c>
      <c r="W17" s="29">
        <v>0</v>
      </c>
      <c r="X17" s="28">
        <v>0</v>
      </c>
      <c r="Y17" s="29">
        <v>0</v>
      </c>
      <c r="Z17" s="28">
        <f t="shared" si="0"/>
        <v>0</v>
      </c>
      <c r="AA17" s="29">
        <f t="shared" si="0"/>
        <v>0</v>
      </c>
    </row>
    <row r="18" spans="1:27" x14ac:dyDescent="0.25">
      <c r="A18" s="27" t="s">
        <v>50</v>
      </c>
      <c r="B18" s="28">
        <v>147635</v>
      </c>
      <c r="C18" s="29">
        <v>187</v>
      </c>
      <c r="D18" s="28">
        <v>0</v>
      </c>
      <c r="E18" s="29">
        <v>96779</v>
      </c>
      <c r="F18" s="28">
        <v>0</v>
      </c>
      <c r="G18" s="29">
        <v>558947</v>
      </c>
      <c r="H18" s="28">
        <v>0</v>
      </c>
      <c r="I18" s="29">
        <v>0</v>
      </c>
      <c r="J18" s="28">
        <v>0</v>
      </c>
      <c r="K18" s="29">
        <v>0</v>
      </c>
      <c r="L18" s="28">
        <v>0</v>
      </c>
      <c r="M18" s="29">
        <v>3499</v>
      </c>
      <c r="N18" s="28">
        <v>3</v>
      </c>
      <c r="O18" s="29">
        <v>99785</v>
      </c>
      <c r="P18" s="28">
        <v>0</v>
      </c>
      <c r="Q18" s="29">
        <v>450559</v>
      </c>
      <c r="R18" s="28">
        <v>0</v>
      </c>
      <c r="S18" s="29">
        <v>563008</v>
      </c>
      <c r="T18" s="52">
        <v>2728</v>
      </c>
      <c r="U18" s="32">
        <v>0</v>
      </c>
      <c r="V18" s="52">
        <v>0</v>
      </c>
      <c r="W18" s="29">
        <v>6</v>
      </c>
      <c r="X18" s="28">
        <v>0</v>
      </c>
      <c r="Y18" s="29">
        <v>6266</v>
      </c>
      <c r="Z18" s="28">
        <f t="shared" si="0"/>
        <v>150366</v>
      </c>
      <c r="AA18" s="29">
        <f t="shared" si="0"/>
        <v>1779036</v>
      </c>
    </row>
    <row r="19" spans="1:27" x14ac:dyDescent="0.25">
      <c r="A19" s="27" t="s">
        <v>51</v>
      </c>
      <c r="B19" s="28">
        <v>0</v>
      </c>
      <c r="C19" s="29">
        <v>0</v>
      </c>
      <c r="D19" s="28">
        <v>0</v>
      </c>
      <c r="E19" s="29">
        <v>0</v>
      </c>
      <c r="F19" s="28">
        <v>0</v>
      </c>
      <c r="G19" s="29">
        <v>0</v>
      </c>
      <c r="H19" s="28">
        <v>0</v>
      </c>
      <c r="I19" s="29">
        <v>0</v>
      </c>
      <c r="J19" s="28">
        <v>0</v>
      </c>
      <c r="K19" s="29">
        <v>0</v>
      </c>
      <c r="L19" s="28">
        <v>0</v>
      </c>
      <c r="M19" s="29">
        <v>0</v>
      </c>
      <c r="N19" s="28">
        <v>0</v>
      </c>
      <c r="O19" s="29">
        <v>0</v>
      </c>
      <c r="P19" s="28">
        <v>0</v>
      </c>
      <c r="Q19" s="29">
        <v>0</v>
      </c>
      <c r="R19" s="28">
        <v>0</v>
      </c>
      <c r="S19" s="29">
        <v>0</v>
      </c>
      <c r="T19" s="52">
        <v>0</v>
      </c>
      <c r="U19" s="32">
        <v>0</v>
      </c>
      <c r="V19" s="52">
        <v>0</v>
      </c>
      <c r="W19" s="29">
        <v>0</v>
      </c>
      <c r="X19" s="28">
        <v>0</v>
      </c>
      <c r="Y19" s="29">
        <v>0</v>
      </c>
      <c r="Z19" s="28">
        <f t="shared" si="0"/>
        <v>0</v>
      </c>
      <c r="AA19" s="29">
        <f t="shared" si="0"/>
        <v>0</v>
      </c>
    </row>
    <row r="20" spans="1:27" x14ac:dyDescent="0.25">
      <c r="A20" s="27" t="s">
        <v>52</v>
      </c>
      <c r="B20" s="28">
        <v>0</v>
      </c>
      <c r="C20" s="29">
        <v>0</v>
      </c>
      <c r="D20" s="28">
        <v>0</v>
      </c>
      <c r="E20" s="29">
        <v>0</v>
      </c>
      <c r="F20" s="28">
        <v>0</v>
      </c>
      <c r="G20" s="29">
        <v>0</v>
      </c>
      <c r="H20" s="28">
        <v>0</v>
      </c>
      <c r="I20" s="29">
        <v>0</v>
      </c>
      <c r="J20" s="28">
        <v>0</v>
      </c>
      <c r="K20" s="29">
        <v>0</v>
      </c>
      <c r="L20" s="28">
        <v>0</v>
      </c>
      <c r="M20" s="29">
        <v>0</v>
      </c>
      <c r="N20" s="28">
        <v>0</v>
      </c>
      <c r="O20" s="29">
        <v>0</v>
      </c>
      <c r="P20" s="28">
        <v>0</v>
      </c>
      <c r="Q20" s="29">
        <v>0</v>
      </c>
      <c r="R20" s="28">
        <v>0</v>
      </c>
      <c r="S20" s="29">
        <v>0</v>
      </c>
      <c r="T20" s="28">
        <v>0</v>
      </c>
      <c r="U20" s="29">
        <v>0</v>
      </c>
      <c r="V20" s="28">
        <v>0</v>
      </c>
      <c r="W20" s="29">
        <v>0</v>
      </c>
      <c r="X20" s="28">
        <v>0</v>
      </c>
      <c r="Y20" s="29">
        <v>0</v>
      </c>
      <c r="Z20" s="28">
        <f t="shared" si="0"/>
        <v>0</v>
      </c>
      <c r="AA20" s="29">
        <f t="shared" si="0"/>
        <v>0</v>
      </c>
    </row>
    <row r="21" spans="1:27" x14ac:dyDescent="0.25">
      <c r="A21" s="27" t="s">
        <v>206</v>
      </c>
      <c r="B21" s="28">
        <v>0</v>
      </c>
      <c r="C21" s="29">
        <v>0</v>
      </c>
      <c r="D21" s="28">
        <v>0</v>
      </c>
      <c r="E21" s="29">
        <v>0</v>
      </c>
      <c r="F21" s="28">
        <v>0</v>
      </c>
      <c r="G21" s="29">
        <v>0</v>
      </c>
      <c r="H21" s="28">
        <v>0</v>
      </c>
      <c r="I21" s="29">
        <v>0</v>
      </c>
      <c r="J21" s="28">
        <v>0</v>
      </c>
      <c r="K21" s="29">
        <v>0</v>
      </c>
      <c r="L21" s="28">
        <v>0</v>
      </c>
      <c r="M21" s="29">
        <v>0</v>
      </c>
      <c r="N21" s="28">
        <v>0</v>
      </c>
      <c r="O21" s="29">
        <v>0</v>
      </c>
      <c r="P21" s="28">
        <v>0</v>
      </c>
      <c r="Q21" s="29">
        <v>0</v>
      </c>
      <c r="R21" s="28">
        <v>0</v>
      </c>
      <c r="S21" s="29">
        <v>0</v>
      </c>
      <c r="T21" s="28">
        <v>0</v>
      </c>
      <c r="U21" s="29">
        <v>0</v>
      </c>
      <c r="V21" s="28">
        <v>0</v>
      </c>
      <c r="W21" s="29">
        <v>0</v>
      </c>
      <c r="X21" s="28">
        <v>0</v>
      </c>
      <c r="Y21" s="29">
        <v>0</v>
      </c>
      <c r="Z21" s="28">
        <f t="shared" si="0"/>
        <v>0</v>
      </c>
      <c r="AA21" s="29">
        <f t="shared" si="0"/>
        <v>0</v>
      </c>
    </row>
    <row r="22" spans="1:27" x14ac:dyDescent="0.25">
      <c r="A22" s="27" t="s">
        <v>168</v>
      </c>
      <c r="B22" s="28">
        <v>0</v>
      </c>
      <c r="C22" s="29">
        <v>0</v>
      </c>
      <c r="D22" s="28">
        <v>0</v>
      </c>
      <c r="E22" s="29">
        <v>0</v>
      </c>
      <c r="F22" s="28">
        <v>0</v>
      </c>
      <c r="G22" s="29">
        <v>0</v>
      </c>
      <c r="H22" s="28">
        <v>0</v>
      </c>
      <c r="I22" s="29">
        <v>0</v>
      </c>
      <c r="J22" s="28">
        <v>0</v>
      </c>
      <c r="K22" s="29">
        <v>0</v>
      </c>
      <c r="L22" s="28">
        <v>0</v>
      </c>
      <c r="M22" s="29">
        <v>0</v>
      </c>
      <c r="N22" s="28">
        <v>0</v>
      </c>
      <c r="O22" s="29">
        <v>0</v>
      </c>
      <c r="P22" s="28">
        <v>0</v>
      </c>
      <c r="Q22" s="29">
        <v>0</v>
      </c>
      <c r="R22" s="28">
        <v>0</v>
      </c>
      <c r="S22" s="29">
        <v>0</v>
      </c>
      <c r="T22" s="28">
        <v>0</v>
      </c>
      <c r="U22" s="29">
        <v>0</v>
      </c>
      <c r="V22" s="28">
        <v>0</v>
      </c>
      <c r="W22" s="29">
        <v>0</v>
      </c>
      <c r="X22" s="28">
        <v>0</v>
      </c>
      <c r="Y22" s="29">
        <v>0</v>
      </c>
      <c r="Z22" s="28">
        <f t="shared" si="0"/>
        <v>0</v>
      </c>
      <c r="AA22" s="29">
        <f t="shared" si="0"/>
        <v>0</v>
      </c>
    </row>
    <row r="23" spans="1:27" x14ac:dyDescent="0.25">
      <c r="A23" s="27" t="s">
        <v>53</v>
      </c>
      <c r="B23" s="28">
        <v>0</v>
      </c>
      <c r="C23" s="29">
        <v>0</v>
      </c>
      <c r="D23" s="28">
        <v>0</v>
      </c>
      <c r="E23" s="29">
        <v>0</v>
      </c>
      <c r="F23" s="28">
        <v>0</v>
      </c>
      <c r="G23" s="29">
        <v>0</v>
      </c>
      <c r="H23" s="28">
        <v>0</v>
      </c>
      <c r="I23" s="29">
        <v>0</v>
      </c>
      <c r="J23" s="28">
        <v>0</v>
      </c>
      <c r="K23" s="29">
        <v>0</v>
      </c>
      <c r="L23" s="28">
        <v>0</v>
      </c>
      <c r="M23" s="29">
        <v>0</v>
      </c>
      <c r="N23" s="28">
        <v>0</v>
      </c>
      <c r="O23" s="29">
        <v>0</v>
      </c>
      <c r="P23" s="28">
        <v>0</v>
      </c>
      <c r="Q23" s="29">
        <v>0</v>
      </c>
      <c r="R23" s="28">
        <v>0</v>
      </c>
      <c r="S23" s="29">
        <v>0</v>
      </c>
      <c r="T23" s="28">
        <v>0</v>
      </c>
      <c r="U23" s="29">
        <v>0</v>
      </c>
      <c r="V23" s="28">
        <v>0</v>
      </c>
      <c r="W23" s="29">
        <v>0</v>
      </c>
      <c r="X23" s="28">
        <v>0</v>
      </c>
      <c r="Y23" s="29">
        <v>0</v>
      </c>
      <c r="Z23" s="28">
        <f t="shared" si="0"/>
        <v>0</v>
      </c>
      <c r="AA23" s="29">
        <f t="shared" si="0"/>
        <v>0</v>
      </c>
    </row>
    <row r="24" spans="1:27" x14ac:dyDescent="0.25">
      <c r="A24" s="27" t="s">
        <v>54</v>
      </c>
      <c r="B24" s="28">
        <v>151075</v>
      </c>
      <c r="C24" s="29">
        <v>26742</v>
      </c>
      <c r="D24" s="28">
        <v>6201</v>
      </c>
      <c r="E24" s="29">
        <v>107552</v>
      </c>
      <c r="F24" s="28">
        <v>0</v>
      </c>
      <c r="G24" s="29">
        <v>475305</v>
      </c>
      <c r="H24" s="28">
        <v>0</v>
      </c>
      <c r="I24" s="29">
        <v>0</v>
      </c>
      <c r="J24" s="28">
        <v>0</v>
      </c>
      <c r="K24" s="29">
        <v>0</v>
      </c>
      <c r="L24" s="28">
        <v>0</v>
      </c>
      <c r="M24" s="29">
        <v>34434</v>
      </c>
      <c r="N24" s="28">
        <v>337427</v>
      </c>
      <c r="O24" s="29">
        <v>226985</v>
      </c>
      <c r="P24" s="28">
        <v>28168</v>
      </c>
      <c r="Q24" s="29">
        <v>335720</v>
      </c>
      <c r="R24" s="28">
        <v>0</v>
      </c>
      <c r="S24" s="29">
        <v>331421</v>
      </c>
      <c r="T24" s="52">
        <v>0</v>
      </c>
      <c r="U24" s="32">
        <v>0</v>
      </c>
      <c r="V24" s="52">
        <v>0</v>
      </c>
      <c r="W24" s="29">
        <v>0</v>
      </c>
      <c r="X24" s="28">
        <v>0</v>
      </c>
      <c r="Y24" s="29">
        <v>8030</v>
      </c>
      <c r="Z24" s="28">
        <f t="shared" si="0"/>
        <v>522871</v>
      </c>
      <c r="AA24" s="29">
        <f>C24+E24+G24+I24+K24+M24+O24+Q24+S24+U24+W24+Y24</f>
        <v>1546189</v>
      </c>
    </row>
    <row r="25" spans="1:27" x14ac:dyDescent="0.25">
      <c r="A25" s="27" t="s">
        <v>55</v>
      </c>
      <c r="B25" s="28">
        <v>0</v>
      </c>
      <c r="C25" s="29">
        <v>0</v>
      </c>
      <c r="D25" s="28">
        <v>0</v>
      </c>
      <c r="E25" s="29">
        <v>0</v>
      </c>
      <c r="F25" s="28">
        <v>0</v>
      </c>
      <c r="G25" s="29">
        <v>0</v>
      </c>
      <c r="H25" s="28">
        <v>0</v>
      </c>
      <c r="I25" s="29">
        <v>0</v>
      </c>
      <c r="J25" s="28">
        <v>0</v>
      </c>
      <c r="K25" s="29">
        <v>0</v>
      </c>
      <c r="L25" s="28">
        <v>0</v>
      </c>
      <c r="M25" s="29">
        <v>0</v>
      </c>
      <c r="N25" s="28">
        <v>0</v>
      </c>
      <c r="O25" s="29">
        <v>0</v>
      </c>
      <c r="P25" s="28">
        <v>0</v>
      </c>
      <c r="Q25" s="29">
        <v>0</v>
      </c>
      <c r="R25" s="28">
        <v>0</v>
      </c>
      <c r="S25" s="29">
        <v>0</v>
      </c>
      <c r="T25" s="28">
        <v>0</v>
      </c>
      <c r="U25" s="29">
        <v>0</v>
      </c>
      <c r="V25" s="28">
        <v>0</v>
      </c>
      <c r="W25" s="29">
        <v>0</v>
      </c>
      <c r="X25" s="28">
        <v>0</v>
      </c>
      <c r="Y25" s="29">
        <v>0</v>
      </c>
      <c r="Z25" s="28">
        <f t="shared" si="0"/>
        <v>0</v>
      </c>
      <c r="AA25" s="29">
        <f t="shared" si="0"/>
        <v>0</v>
      </c>
    </row>
    <row r="26" spans="1:27" x14ac:dyDescent="0.25">
      <c r="A26" s="27" t="s">
        <v>162</v>
      </c>
      <c r="B26" s="28">
        <v>0</v>
      </c>
      <c r="C26" s="29">
        <v>0</v>
      </c>
      <c r="D26" s="28">
        <v>0</v>
      </c>
      <c r="E26" s="29">
        <v>0</v>
      </c>
      <c r="F26" s="28">
        <v>0</v>
      </c>
      <c r="G26" s="29">
        <v>0</v>
      </c>
      <c r="H26" s="28">
        <v>0</v>
      </c>
      <c r="I26" s="29">
        <v>0</v>
      </c>
      <c r="J26" s="28">
        <v>0</v>
      </c>
      <c r="K26" s="29">
        <v>0</v>
      </c>
      <c r="L26" s="28">
        <v>0</v>
      </c>
      <c r="M26" s="29">
        <v>0</v>
      </c>
      <c r="N26" s="28">
        <v>0</v>
      </c>
      <c r="O26" s="29">
        <v>0</v>
      </c>
      <c r="P26" s="28">
        <v>0</v>
      </c>
      <c r="Q26" s="29">
        <v>0</v>
      </c>
      <c r="R26" s="28">
        <v>0</v>
      </c>
      <c r="S26" s="29">
        <v>0</v>
      </c>
      <c r="T26" s="28">
        <v>0</v>
      </c>
      <c r="U26" s="29">
        <v>0</v>
      </c>
      <c r="V26" s="28">
        <v>0</v>
      </c>
      <c r="W26" s="29">
        <v>0</v>
      </c>
      <c r="X26" s="28">
        <v>0</v>
      </c>
      <c r="Y26" s="29">
        <v>0</v>
      </c>
      <c r="Z26" s="28">
        <f t="shared" si="0"/>
        <v>0</v>
      </c>
      <c r="AA26" s="29">
        <f t="shared" si="0"/>
        <v>0</v>
      </c>
    </row>
    <row r="27" spans="1:27" x14ac:dyDescent="0.25">
      <c r="A27" s="27" t="s">
        <v>56</v>
      </c>
      <c r="B27" s="28">
        <v>0</v>
      </c>
      <c r="C27" s="29">
        <v>0</v>
      </c>
      <c r="D27" s="28">
        <v>0</v>
      </c>
      <c r="E27" s="29">
        <v>0</v>
      </c>
      <c r="F27" s="28">
        <v>0</v>
      </c>
      <c r="G27" s="29">
        <v>0</v>
      </c>
      <c r="H27" s="28">
        <v>0</v>
      </c>
      <c r="I27" s="29">
        <v>0</v>
      </c>
      <c r="J27" s="28">
        <v>0</v>
      </c>
      <c r="K27" s="29">
        <v>0</v>
      </c>
      <c r="L27" s="28">
        <v>0</v>
      </c>
      <c r="M27" s="29">
        <v>0</v>
      </c>
      <c r="N27" s="28">
        <v>0</v>
      </c>
      <c r="O27" s="29">
        <v>0</v>
      </c>
      <c r="P27" s="28">
        <v>0</v>
      </c>
      <c r="Q27" s="29">
        <v>0</v>
      </c>
      <c r="R27" s="28">
        <v>0</v>
      </c>
      <c r="S27" s="29">
        <v>0</v>
      </c>
      <c r="T27" s="28">
        <v>0</v>
      </c>
      <c r="U27" s="29">
        <v>0</v>
      </c>
      <c r="V27" s="28">
        <v>0</v>
      </c>
      <c r="W27" s="29">
        <v>0</v>
      </c>
      <c r="X27" s="28">
        <v>0</v>
      </c>
      <c r="Y27" s="29">
        <v>0</v>
      </c>
      <c r="Z27" s="28">
        <f t="shared" ref="Z27" si="1">B27+D27+F27+H27+J27+L27+N27+P27+R27+T27+V27+X27</f>
        <v>0</v>
      </c>
      <c r="AA27" s="29">
        <f t="shared" ref="AA27" si="2">C27+E27+G27+I27+K27+M27+O27+Q27+S27+U27+W27+Y27</f>
        <v>0</v>
      </c>
    </row>
    <row r="28" spans="1:27" x14ac:dyDescent="0.25">
      <c r="A28" s="27" t="s">
        <v>151</v>
      </c>
      <c r="B28" s="28">
        <v>0</v>
      </c>
      <c r="C28" s="29">
        <v>0</v>
      </c>
      <c r="D28" s="28">
        <v>0</v>
      </c>
      <c r="E28" s="29">
        <v>0</v>
      </c>
      <c r="F28" s="28">
        <v>0</v>
      </c>
      <c r="G28" s="29">
        <v>0</v>
      </c>
      <c r="H28" s="28">
        <v>0</v>
      </c>
      <c r="I28" s="29">
        <v>0</v>
      </c>
      <c r="J28" s="28">
        <v>0</v>
      </c>
      <c r="K28" s="29">
        <v>0</v>
      </c>
      <c r="L28" s="28">
        <v>0</v>
      </c>
      <c r="M28" s="29">
        <v>0</v>
      </c>
      <c r="N28" s="28">
        <v>0</v>
      </c>
      <c r="O28" s="29">
        <v>0</v>
      </c>
      <c r="P28" s="28">
        <v>0</v>
      </c>
      <c r="Q28" s="29">
        <v>0</v>
      </c>
      <c r="R28" s="28">
        <v>0</v>
      </c>
      <c r="S28" s="29">
        <v>0</v>
      </c>
      <c r="T28" s="28">
        <v>0</v>
      </c>
      <c r="U28" s="29">
        <v>0</v>
      </c>
      <c r="V28" s="28">
        <v>0</v>
      </c>
      <c r="W28" s="29">
        <v>0</v>
      </c>
      <c r="X28" s="28">
        <v>0</v>
      </c>
      <c r="Y28" s="29">
        <v>0</v>
      </c>
      <c r="Z28" s="28">
        <f t="shared" si="0"/>
        <v>0</v>
      </c>
      <c r="AA28" s="29">
        <f t="shared" si="0"/>
        <v>0</v>
      </c>
    </row>
    <row r="29" spans="1:27" x14ac:dyDescent="0.25">
      <c r="A29" s="27" t="s">
        <v>201</v>
      </c>
      <c r="B29" s="28">
        <v>0</v>
      </c>
      <c r="C29" s="29">
        <v>0</v>
      </c>
      <c r="D29" s="28">
        <v>0</v>
      </c>
      <c r="E29" s="29">
        <v>0</v>
      </c>
      <c r="F29" s="28">
        <v>0</v>
      </c>
      <c r="G29" s="29">
        <v>0</v>
      </c>
      <c r="H29" s="28">
        <v>0</v>
      </c>
      <c r="I29" s="29">
        <v>0</v>
      </c>
      <c r="J29" s="28">
        <v>0</v>
      </c>
      <c r="K29" s="29">
        <v>0</v>
      </c>
      <c r="L29" s="28">
        <v>0</v>
      </c>
      <c r="M29" s="29">
        <v>0</v>
      </c>
      <c r="N29" s="28">
        <v>0</v>
      </c>
      <c r="O29" s="29">
        <v>0</v>
      </c>
      <c r="P29" s="28">
        <v>0</v>
      </c>
      <c r="Q29" s="29">
        <v>0</v>
      </c>
      <c r="R29" s="28">
        <v>0</v>
      </c>
      <c r="S29" s="29">
        <v>0</v>
      </c>
      <c r="T29" s="28">
        <v>0</v>
      </c>
      <c r="U29" s="29">
        <v>0</v>
      </c>
      <c r="V29" s="28">
        <v>0</v>
      </c>
      <c r="W29" s="29">
        <v>0</v>
      </c>
      <c r="X29" s="28">
        <v>0</v>
      </c>
      <c r="Y29" s="29">
        <v>0</v>
      </c>
      <c r="Z29" s="28">
        <f t="shared" ref="Z29" si="3">B29+D29+F29+H29+J29+L29+N29+P29+R29+T29+V29+X29</f>
        <v>0</v>
      </c>
      <c r="AA29" s="29">
        <f t="shared" ref="AA29" si="4">C29+E29+G29+I29+K29+M29+O29+Q29+S29+U29+W29+Y29</f>
        <v>0</v>
      </c>
    </row>
    <row r="30" spans="1:27" x14ac:dyDescent="0.25">
      <c r="A30" s="27" t="s">
        <v>57</v>
      </c>
      <c r="B30" s="28">
        <v>0</v>
      </c>
      <c r="C30" s="29">
        <v>0</v>
      </c>
      <c r="D30" s="28">
        <v>0</v>
      </c>
      <c r="E30" s="29">
        <v>0</v>
      </c>
      <c r="F30" s="28">
        <v>0</v>
      </c>
      <c r="G30" s="29">
        <v>0</v>
      </c>
      <c r="H30" s="28">
        <v>0</v>
      </c>
      <c r="I30" s="29">
        <v>0</v>
      </c>
      <c r="J30" s="28">
        <v>0</v>
      </c>
      <c r="K30" s="29">
        <v>0</v>
      </c>
      <c r="L30" s="28">
        <v>0</v>
      </c>
      <c r="M30" s="29">
        <v>0</v>
      </c>
      <c r="N30" s="28">
        <v>0</v>
      </c>
      <c r="O30" s="29">
        <v>0</v>
      </c>
      <c r="P30" s="28">
        <v>0</v>
      </c>
      <c r="Q30" s="29">
        <v>0</v>
      </c>
      <c r="R30" s="28">
        <v>0</v>
      </c>
      <c r="S30" s="29">
        <v>0</v>
      </c>
      <c r="T30" s="28">
        <v>0</v>
      </c>
      <c r="U30" s="29">
        <v>0</v>
      </c>
      <c r="V30" s="28">
        <v>0</v>
      </c>
      <c r="W30" s="29">
        <v>0</v>
      </c>
      <c r="X30" s="28">
        <v>0</v>
      </c>
      <c r="Y30" s="29">
        <v>0</v>
      </c>
      <c r="Z30" s="28">
        <f t="shared" si="0"/>
        <v>0</v>
      </c>
      <c r="AA30" s="29">
        <f>C30+E30+G30+I30+K30+M30+O30+Q30+S30+U30+W30+Y30</f>
        <v>0</v>
      </c>
    </row>
    <row r="31" spans="1:27" x14ac:dyDescent="0.25">
      <c r="A31" s="27" t="s">
        <v>58</v>
      </c>
      <c r="B31" s="28">
        <v>0</v>
      </c>
      <c r="C31" s="29">
        <v>0</v>
      </c>
      <c r="D31" s="28">
        <v>0</v>
      </c>
      <c r="E31" s="29">
        <v>0</v>
      </c>
      <c r="F31" s="28">
        <v>0</v>
      </c>
      <c r="G31" s="29">
        <v>0</v>
      </c>
      <c r="H31" s="28">
        <v>0</v>
      </c>
      <c r="I31" s="29">
        <v>0</v>
      </c>
      <c r="J31" s="28">
        <v>0</v>
      </c>
      <c r="K31" s="29">
        <v>0</v>
      </c>
      <c r="L31" s="28">
        <v>0</v>
      </c>
      <c r="M31" s="29">
        <v>0</v>
      </c>
      <c r="N31" s="28">
        <v>0</v>
      </c>
      <c r="O31" s="29">
        <v>0</v>
      </c>
      <c r="P31" s="28">
        <v>0</v>
      </c>
      <c r="Q31" s="29">
        <v>0</v>
      </c>
      <c r="R31" s="28">
        <v>0</v>
      </c>
      <c r="S31" s="29">
        <v>0</v>
      </c>
      <c r="T31" s="28">
        <v>0</v>
      </c>
      <c r="U31" s="29">
        <v>0</v>
      </c>
      <c r="V31" s="28">
        <v>0</v>
      </c>
      <c r="W31" s="29">
        <v>0</v>
      </c>
      <c r="X31" s="28">
        <v>0</v>
      </c>
      <c r="Y31" s="29">
        <v>0</v>
      </c>
      <c r="Z31" s="28">
        <f t="shared" ref="Z31:AA49" si="5">B31+D31+F31+H31+J31+L31+N31+P31+R31+T31+V31+X31</f>
        <v>0</v>
      </c>
      <c r="AA31" s="29">
        <f t="shared" si="5"/>
        <v>0</v>
      </c>
    </row>
    <row r="32" spans="1:27" x14ac:dyDescent="0.25">
      <c r="A32" s="27" t="s">
        <v>59</v>
      </c>
      <c r="B32" s="28">
        <v>2871</v>
      </c>
      <c r="C32" s="29">
        <v>242</v>
      </c>
      <c r="D32" s="28">
        <v>0</v>
      </c>
      <c r="E32" s="29">
        <v>690</v>
      </c>
      <c r="F32" s="28">
        <v>0</v>
      </c>
      <c r="G32" s="29">
        <v>2169</v>
      </c>
      <c r="H32" s="28">
        <v>0</v>
      </c>
      <c r="I32" s="29">
        <v>0</v>
      </c>
      <c r="J32" s="28">
        <v>0</v>
      </c>
      <c r="K32" s="29">
        <v>0</v>
      </c>
      <c r="L32" s="28">
        <v>0</v>
      </c>
      <c r="M32" s="29">
        <v>0</v>
      </c>
      <c r="N32" s="28">
        <v>0</v>
      </c>
      <c r="O32" s="29">
        <v>13</v>
      </c>
      <c r="P32" s="28">
        <v>0</v>
      </c>
      <c r="Q32" s="29">
        <v>0</v>
      </c>
      <c r="R32" s="28">
        <v>0</v>
      </c>
      <c r="S32" s="29">
        <v>0</v>
      </c>
      <c r="T32" s="28">
        <v>0</v>
      </c>
      <c r="U32" s="29">
        <v>0</v>
      </c>
      <c r="V32" s="28">
        <v>0</v>
      </c>
      <c r="W32" s="29">
        <v>0</v>
      </c>
      <c r="X32" s="28">
        <v>0</v>
      </c>
      <c r="Y32" s="29">
        <v>0</v>
      </c>
      <c r="Z32" s="28">
        <f t="shared" si="5"/>
        <v>2871</v>
      </c>
      <c r="AA32" s="29">
        <f t="shared" si="5"/>
        <v>3114</v>
      </c>
    </row>
    <row r="33" spans="1:27" x14ac:dyDescent="0.25">
      <c r="A33" s="27" t="s">
        <v>60</v>
      </c>
      <c r="B33" s="28">
        <v>0</v>
      </c>
      <c r="C33" s="29">
        <v>0</v>
      </c>
      <c r="D33" s="28">
        <v>0</v>
      </c>
      <c r="E33" s="29">
        <v>0</v>
      </c>
      <c r="F33" s="28">
        <v>0</v>
      </c>
      <c r="G33" s="29">
        <v>0</v>
      </c>
      <c r="H33" s="28">
        <v>0</v>
      </c>
      <c r="I33" s="29">
        <v>0</v>
      </c>
      <c r="J33" s="28">
        <v>0</v>
      </c>
      <c r="K33" s="29">
        <v>0</v>
      </c>
      <c r="L33" s="28">
        <v>0</v>
      </c>
      <c r="M33" s="29">
        <v>0</v>
      </c>
      <c r="N33" s="28">
        <v>0</v>
      </c>
      <c r="O33" s="29">
        <v>0</v>
      </c>
      <c r="P33" s="28">
        <v>0</v>
      </c>
      <c r="Q33" s="29">
        <v>0</v>
      </c>
      <c r="R33" s="28">
        <v>0</v>
      </c>
      <c r="S33" s="29">
        <v>0</v>
      </c>
      <c r="T33" s="28">
        <v>0</v>
      </c>
      <c r="U33" s="29">
        <v>0</v>
      </c>
      <c r="V33" s="28">
        <v>0</v>
      </c>
      <c r="W33" s="29">
        <v>0</v>
      </c>
      <c r="X33" s="28">
        <v>0</v>
      </c>
      <c r="Y33" s="29">
        <v>0</v>
      </c>
      <c r="Z33" s="28">
        <f t="shared" si="5"/>
        <v>0</v>
      </c>
      <c r="AA33" s="29">
        <f t="shared" si="5"/>
        <v>0</v>
      </c>
    </row>
    <row r="34" spans="1:27" x14ac:dyDescent="0.25">
      <c r="A34" s="27" t="s">
        <v>61</v>
      </c>
      <c r="B34" s="28">
        <v>0</v>
      </c>
      <c r="C34" s="29">
        <v>0</v>
      </c>
      <c r="D34" s="28">
        <v>0</v>
      </c>
      <c r="E34" s="29">
        <v>0</v>
      </c>
      <c r="F34" s="28">
        <v>0</v>
      </c>
      <c r="G34" s="29">
        <v>105435</v>
      </c>
      <c r="H34" s="28">
        <v>0</v>
      </c>
      <c r="I34" s="29">
        <v>0</v>
      </c>
      <c r="J34" s="28">
        <v>0</v>
      </c>
      <c r="K34" s="29">
        <v>0</v>
      </c>
      <c r="L34" s="28">
        <v>0</v>
      </c>
      <c r="M34" s="29">
        <v>0</v>
      </c>
      <c r="N34" s="28">
        <v>0</v>
      </c>
      <c r="O34" s="29">
        <v>0</v>
      </c>
      <c r="P34" s="28">
        <v>0</v>
      </c>
      <c r="Q34" s="29">
        <v>0</v>
      </c>
      <c r="R34" s="28">
        <v>0</v>
      </c>
      <c r="S34" s="29">
        <v>0</v>
      </c>
      <c r="T34" s="28">
        <v>0</v>
      </c>
      <c r="U34" s="29">
        <v>0</v>
      </c>
      <c r="V34" s="28">
        <v>0</v>
      </c>
      <c r="W34" s="29">
        <v>0</v>
      </c>
      <c r="X34" s="28">
        <v>0</v>
      </c>
      <c r="Y34" s="29">
        <v>0</v>
      </c>
      <c r="Z34" s="28">
        <f t="shared" si="5"/>
        <v>0</v>
      </c>
      <c r="AA34" s="29">
        <f t="shared" si="5"/>
        <v>105435</v>
      </c>
    </row>
    <row r="35" spans="1:27" x14ac:dyDescent="0.25">
      <c r="A35" s="27" t="s">
        <v>62</v>
      </c>
      <c r="B35" s="28">
        <v>0</v>
      </c>
      <c r="C35" s="29">
        <v>0</v>
      </c>
      <c r="D35" s="28">
        <v>0</v>
      </c>
      <c r="E35" s="29">
        <v>0</v>
      </c>
      <c r="F35" s="28">
        <v>0</v>
      </c>
      <c r="G35" s="29">
        <v>0</v>
      </c>
      <c r="H35" s="28">
        <v>0</v>
      </c>
      <c r="I35" s="29">
        <v>0</v>
      </c>
      <c r="J35" s="28">
        <v>0</v>
      </c>
      <c r="K35" s="29">
        <v>0</v>
      </c>
      <c r="L35" s="28">
        <v>0</v>
      </c>
      <c r="M35" s="29">
        <v>0</v>
      </c>
      <c r="N35" s="28">
        <v>0</v>
      </c>
      <c r="O35" s="29">
        <v>0</v>
      </c>
      <c r="P35" s="28">
        <v>0</v>
      </c>
      <c r="Q35" s="29">
        <v>0</v>
      </c>
      <c r="R35" s="28">
        <v>0</v>
      </c>
      <c r="S35" s="29">
        <v>0</v>
      </c>
      <c r="T35" s="28">
        <v>0</v>
      </c>
      <c r="U35" s="29">
        <v>0</v>
      </c>
      <c r="V35" s="28">
        <v>0</v>
      </c>
      <c r="W35" s="29">
        <v>0</v>
      </c>
      <c r="X35" s="28">
        <v>0</v>
      </c>
      <c r="Y35" s="29">
        <v>0</v>
      </c>
      <c r="Z35" s="28">
        <f t="shared" si="5"/>
        <v>0</v>
      </c>
      <c r="AA35" s="29">
        <f t="shared" si="5"/>
        <v>0</v>
      </c>
    </row>
    <row r="36" spans="1:27" x14ac:dyDescent="0.25">
      <c r="A36" s="27" t="s">
        <v>63</v>
      </c>
      <c r="B36" s="28">
        <v>0</v>
      </c>
      <c r="C36" s="29">
        <v>0</v>
      </c>
      <c r="D36" s="28">
        <v>0</v>
      </c>
      <c r="E36" s="29">
        <v>599</v>
      </c>
      <c r="F36" s="28">
        <v>0</v>
      </c>
      <c r="G36" s="29">
        <v>11163</v>
      </c>
      <c r="H36" s="28">
        <v>0</v>
      </c>
      <c r="I36" s="29">
        <v>0</v>
      </c>
      <c r="J36" s="28">
        <v>0</v>
      </c>
      <c r="K36" s="29">
        <v>0</v>
      </c>
      <c r="L36" s="28">
        <v>0</v>
      </c>
      <c r="M36" s="29">
        <v>0</v>
      </c>
      <c r="N36" s="28">
        <v>0</v>
      </c>
      <c r="O36" s="29">
        <v>0</v>
      </c>
      <c r="P36" s="28">
        <v>0</v>
      </c>
      <c r="Q36" s="29">
        <v>0</v>
      </c>
      <c r="R36" s="28">
        <v>0</v>
      </c>
      <c r="S36" s="29">
        <v>0</v>
      </c>
      <c r="T36" s="28">
        <v>0</v>
      </c>
      <c r="U36" s="29">
        <v>0</v>
      </c>
      <c r="V36" s="28">
        <v>0</v>
      </c>
      <c r="W36" s="29">
        <v>0</v>
      </c>
      <c r="X36" s="28">
        <v>0</v>
      </c>
      <c r="Y36" s="29">
        <v>0</v>
      </c>
      <c r="Z36" s="28">
        <f t="shared" si="5"/>
        <v>0</v>
      </c>
      <c r="AA36" s="29">
        <f t="shared" si="5"/>
        <v>11762</v>
      </c>
    </row>
    <row r="37" spans="1:27" x14ac:dyDescent="0.25">
      <c r="A37" s="27" t="s">
        <v>202</v>
      </c>
      <c r="B37" s="28">
        <v>0</v>
      </c>
      <c r="C37" s="29">
        <v>0</v>
      </c>
      <c r="D37" s="28">
        <v>0</v>
      </c>
      <c r="E37" s="29">
        <v>0</v>
      </c>
      <c r="F37" s="28">
        <v>0</v>
      </c>
      <c r="G37" s="29">
        <v>0</v>
      </c>
      <c r="H37" s="28">
        <v>0</v>
      </c>
      <c r="I37" s="29">
        <v>0</v>
      </c>
      <c r="J37" s="28">
        <v>0</v>
      </c>
      <c r="K37" s="29">
        <v>0</v>
      </c>
      <c r="L37" s="28">
        <v>0</v>
      </c>
      <c r="M37" s="29">
        <v>0</v>
      </c>
      <c r="N37" s="28">
        <v>0</v>
      </c>
      <c r="O37" s="29">
        <v>0</v>
      </c>
      <c r="P37" s="28">
        <v>0</v>
      </c>
      <c r="Q37" s="29">
        <v>0</v>
      </c>
      <c r="R37" s="28">
        <v>0</v>
      </c>
      <c r="S37" s="29">
        <v>0</v>
      </c>
      <c r="T37" s="28">
        <v>0</v>
      </c>
      <c r="U37" s="29">
        <v>0</v>
      </c>
      <c r="V37" s="28">
        <v>0</v>
      </c>
      <c r="W37" s="29">
        <v>0</v>
      </c>
      <c r="X37" s="28">
        <v>0</v>
      </c>
      <c r="Y37" s="29">
        <v>0</v>
      </c>
      <c r="Z37" s="28">
        <f t="shared" ref="Z37" si="6">B37+D37+F37+H37+J37+L37+N37+P37+R37+T37+V37+X37</f>
        <v>0</v>
      </c>
      <c r="AA37" s="29">
        <f t="shared" ref="AA37" si="7">C37+E37+G37+I37+K37+M37+O37+Q37+S37+U37+W37+Y37</f>
        <v>0</v>
      </c>
    </row>
    <row r="38" spans="1:27" x14ac:dyDescent="0.25">
      <c r="A38" s="27" t="s">
        <v>64</v>
      </c>
      <c r="B38" s="28">
        <v>0</v>
      </c>
      <c r="C38" s="29">
        <v>0</v>
      </c>
      <c r="D38" s="28">
        <v>0</v>
      </c>
      <c r="E38" s="29">
        <v>0</v>
      </c>
      <c r="F38" s="28">
        <v>0</v>
      </c>
      <c r="G38" s="29">
        <v>0</v>
      </c>
      <c r="H38" s="28">
        <v>0</v>
      </c>
      <c r="I38" s="29">
        <v>0</v>
      </c>
      <c r="J38" s="28">
        <v>0</v>
      </c>
      <c r="K38" s="29">
        <v>0</v>
      </c>
      <c r="L38" s="28">
        <v>0</v>
      </c>
      <c r="M38" s="29">
        <v>0</v>
      </c>
      <c r="N38" s="28">
        <v>0</v>
      </c>
      <c r="O38" s="29">
        <v>0</v>
      </c>
      <c r="P38" s="28">
        <v>0</v>
      </c>
      <c r="Q38" s="29">
        <v>0</v>
      </c>
      <c r="R38" s="28">
        <v>0</v>
      </c>
      <c r="S38" s="29">
        <v>0</v>
      </c>
      <c r="T38" s="28">
        <v>0</v>
      </c>
      <c r="U38" s="29">
        <v>0</v>
      </c>
      <c r="V38" s="28">
        <v>0</v>
      </c>
      <c r="W38" s="29">
        <v>0</v>
      </c>
      <c r="X38" s="28">
        <v>0</v>
      </c>
      <c r="Y38" s="29">
        <v>0</v>
      </c>
      <c r="Z38" s="28">
        <f t="shared" si="5"/>
        <v>0</v>
      </c>
      <c r="AA38" s="29">
        <f t="shared" si="5"/>
        <v>0</v>
      </c>
    </row>
    <row r="39" spans="1:27" x14ac:dyDescent="0.25">
      <c r="A39" s="27" t="s">
        <v>65</v>
      </c>
      <c r="B39" s="28">
        <v>0</v>
      </c>
      <c r="C39" s="29">
        <v>0</v>
      </c>
      <c r="D39" s="28">
        <v>0</v>
      </c>
      <c r="E39" s="29">
        <v>0</v>
      </c>
      <c r="F39" s="28">
        <v>0</v>
      </c>
      <c r="G39" s="29">
        <v>6476</v>
      </c>
      <c r="H39" s="28">
        <v>0</v>
      </c>
      <c r="I39" s="29">
        <v>0</v>
      </c>
      <c r="J39" s="28">
        <v>0</v>
      </c>
      <c r="K39" s="29">
        <v>0</v>
      </c>
      <c r="L39" s="28">
        <v>0</v>
      </c>
      <c r="M39" s="29">
        <v>0</v>
      </c>
      <c r="N39" s="28">
        <v>0</v>
      </c>
      <c r="O39" s="29">
        <v>0</v>
      </c>
      <c r="P39" s="28">
        <v>0</v>
      </c>
      <c r="Q39" s="29">
        <v>0</v>
      </c>
      <c r="R39" s="28">
        <v>0</v>
      </c>
      <c r="S39" s="29">
        <v>0</v>
      </c>
      <c r="T39" s="28">
        <v>0</v>
      </c>
      <c r="U39" s="29">
        <v>0</v>
      </c>
      <c r="V39" s="28">
        <v>0</v>
      </c>
      <c r="W39" s="29">
        <v>0</v>
      </c>
      <c r="X39" s="28">
        <v>0</v>
      </c>
      <c r="Y39" s="29">
        <v>0</v>
      </c>
      <c r="Z39" s="28">
        <f t="shared" si="5"/>
        <v>0</v>
      </c>
      <c r="AA39" s="29">
        <f t="shared" si="5"/>
        <v>6476</v>
      </c>
    </row>
    <row r="40" spans="1:27" x14ac:dyDescent="0.25">
      <c r="A40" s="27" t="s">
        <v>156</v>
      </c>
      <c r="B40" s="28">
        <v>0</v>
      </c>
      <c r="C40" s="29">
        <v>0</v>
      </c>
      <c r="D40" s="28">
        <v>0</v>
      </c>
      <c r="E40" s="29">
        <v>0</v>
      </c>
      <c r="F40" s="28">
        <v>0</v>
      </c>
      <c r="G40" s="29">
        <v>10471</v>
      </c>
      <c r="H40" s="28">
        <v>0</v>
      </c>
      <c r="I40" s="29">
        <v>0</v>
      </c>
      <c r="J40" s="28">
        <v>0</v>
      </c>
      <c r="K40" s="29">
        <v>0</v>
      </c>
      <c r="L40" s="28">
        <v>0</v>
      </c>
      <c r="M40" s="29">
        <v>0</v>
      </c>
      <c r="N40" s="28">
        <v>0</v>
      </c>
      <c r="O40" s="29">
        <v>0</v>
      </c>
      <c r="P40" s="28">
        <v>0</v>
      </c>
      <c r="Q40" s="29">
        <v>0</v>
      </c>
      <c r="R40" s="28">
        <v>0</v>
      </c>
      <c r="S40" s="29">
        <v>0</v>
      </c>
      <c r="T40" s="28">
        <v>0</v>
      </c>
      <c r="U40" s="29">
        <v>0</v>
      </c>
      <c r="V40" s="28">
        <v>0</v>
      </c>
      <c r="W40" s="29">
        <v>0</v>
      </c>
      <c r="X40" s="28">
        <v>0</v>
      </c>
      <c r="Y40" s="29">
        <v>0</v>
      </c>
      <c r="Z40" s="28">
        <f t="shared" ref="Z40" si="8">B40+D40+F40+H40+J40+L40+N40+P40+R40+T40+V40+X40</f>
        <v>0</v>
      </c>
      <c r="AA40" s="29">
        <f t="shared" ref="AA40" si="9">C40+E40+G40+I40+K40+M40+O40+Q40+S40+U40+W40+Y40</f>
        <v>10471</v>
      </c>
    </row>
    <row r="41" spans="1:27" x14ac:dyDescent="0.25">
      <c r="A41" s="27" t="s">
        <v>66</v>
      </c>
      <c r="B41" s="28">
        <v>0</v>
      </c>
      <c r="C41" s="29">
        <v>0</v>
      </c>
      <c r="D41" s="28">
        <v>0</v>
      </c>
      <c r="E41" s="29">
        <v>0</v>
      </c>
      <c r="F41" s="28">
        <v>0</v>
      </c>
      <c r="G41" s="29">
        <v>0</v>
      </c>
      <c r="H41" s="28">
        <v>0</v>
      </c>
      <c r="I41" s="29">
        <v>0</v>
      </c>
      <c r="J41" s="28">
        <v>0</v>
      </c>
      <c r="K41" s="29">
        <v>0</v>
      </c>
      <c r="L41" s="28">
        <v>0</v>
      </c>
      <c r="M41" s="29">
        <v>0</v>
      </c>
      <c r="N41" s="28">
        <v>0</v>
      </c>
      <c r="O41" s="29">
        <v>0</v>
      </c>
      <c r="P41" s="28">
        <v>0</v>
      </c>
      <c r="Q41" s="29">
        <v>0</v>
      </c>
      <c r="R41" s="28">
        <v>0</v>
      </c>
      <c r="S41" s="29">
        <v>0</v>
      </c>
      <c r="T41" s="28">
        <v>0</v>
      </c>
      <c r="U41" s="29">
        <v>0</v>
      </c>
      <c r="V41" s="28">
        <v>0</v>
      </c>
      <c r="W41" s="29">
        <v>0</v>
      </c>
      <c r="X41" s="28">
        <v>0</v>
      </c>
      <c r="Y41" s="29">
        <v>0</v>
      </c>
      <c r="Z41" s="28">
        <f t="shared" si="5"/>
        <v>0</v>
      </c>
      <c r="AA41" s="29">
        <f t="shared" si="5"/>
        <v>0</v>
      </c>
    </row>
    <row r="42" spans="1:27" x14ac:dyDescent="0.25">
      <c r="A42" s="27" t="s">
        <v>67</v>
      </c>
      <c r="B42" s="28">
        <v>0</v>
      </c>
      <c r="C42" s="29">
        <v>0</v>
      </c>
      <c r="D42" s="28">
        <v>0</v>
      </c>
      <c r="E42" s="29">
        <v>0</v>
      </c>
      <c r="F42" s="28">
        <v>0</v>
      </c>
      <c r="G42" s="29">
        <v>0</v>
      </c>
      <c r="H42" s="28">
        <v>0</v>
      </c>
      <c r="I42" s="29">
        <v>0</v>
      </c>
      <c r="J42" s="28">
        <v>0</v>
      </c>
      <c r="K42" s="29">
        <v>0</v>
      </c>
      <c r="L42" s="28">
        <v>0</v>
      </c>
      <c r="M42" s="29">
        <v>0</v>
      </c>
      <c r="N42" s="28">
        <v>0</v>
      </c>
      <c r="O42" s="29">
        <v>0</v>
      </c>
      <c r="P42" s="28">
        <v>0</v>
      </c>
      <c r="Q42" s="29">
        <v>0</v>
      </c>
      <c r="R42" s="28">
        <v>0</v>
      </c>
      <c r="S42" s="29">
        <v>0</v>
      </c>
      <c r="T42" s="28">
        <v>0</v>
      </c>
      <c r="U42" s="29">
        <v>0</v>
      </c>
      <c r="V42" s="28">
        <v>0</v>
      </c>
      <c r="W42" s="29">
        <v>0</v>
      </c>
      <c r="X42" s="28">
        <v>0</v>
      </c>
      <c r="Y42" s="29">
        <v>0</v>
      </c>
      <c r="Z42" s="28">
        <f t="shared" si="5"/>
        <v>0</v>
      </c>
      <c r="AA42" s="29">
        <f t="shared" si="5"/>
        <v>0</v>
      </c>
    </row>
    <row r="43" spans="1:27" x14ac:dyDescent="0.25">
      <c r="A43" s="27" t="s">
        <v>207</v>
      </c>
      <c r="B43" s="28">
        <v>0</v>
      </c>
      <c r="C43" s="29">
        <v>0</v>
      </c>
      <c r="D43" s="28">
        <v>0</v>
      </c>
      <c r="E43" s="29">
        <v>0</v>
      </c>
      <c r="F43" s="28">
        <v>0</v>
      </c>
      <c r="G43" s="29">
        <v>0</v>
      </c>
      <c r="H43" s="28">
        <v>0</v>
      </c>
      <c r="I43" s="29">
        <v>0</v>
      </c>
      <c r="J43" s="28">
        <v>0</v>
      </c>
      <c r="K43" s="29">
        <v>0</v>
      </c>
      <c r="L43" s="28">
        <v>0</v>
      </c>
      <c r="M43" s="29">
        <v>0</v>
      </c>
      <c r="N43" s="28">
        <v>0</v>
      </c>
      <c r="O43" s="29">
        <v>0</v>
      </c>
      <c r="P43" s="28">
        <v>0</v>
      </c>
      <c r="Q43" s="29">
        <v>0</v>
      </c>
      <c r="R43" s="28">
        <v>0</v>
      </c>
      <c r="S43" s="29">
        <v>0</v>
      </c>
      <c r="T43" s="28">
        <v>0</v>
      </c>
      <c r="U43" s="29">
        <v>0</v>
      </c>
      <c r="V43" s="28">
        <v>0</v>
      </c>
      <c r="W43" s="29">
        <v>0</v>
      </c>
      <c r="X43" s="28">
        <v>0</v>
      </c>
      <c r="Y43" s="29">
        <v>0</v>
      </c>
      <c r="Z43" s="28">
        <f t="shared" ref="Z43" si="10">B43+D43+F43+H43+J43+L43+N43+P43+R43+T43+V43+X43</f>
        <v>0</v>
      </c>
      <c r="AA43" s="29">
        <f t="shared" ref="AA43" si="11">C43+E43+G43+I43+K43+M43+O43+Q43+S43+U43+W43+Y43</f>
        <v>0</v>
      </c>
    </row>
    <row r="44" spans="1:27" x14ac:dyDescent="0.25">
      <c r="A44" s="27" t="s">
        <v>178</v>
      </c>
      <c r="B44" s="28">
        <v>0</v>
      </c>
      <c r="C44" s="29">
        <v>0</v>
      </c>
      <c r="D44" s="28">
        <v>0</v>
      </c>
      <c r="E44" s="29">
        <v>0</v>
      </c>
      <c r="F44" s="28">
        <v>0</v>
      </c>
      <c r="G44" s="29">
        <v>0</v>
      </c>
      <c r="H44" s="28">
        <v>0</v>
      </c>
      <c r="I44" s="29">
        <v>0</v>
      </c>
      <c r="J44" s="28">
        <v>0</v>
      </c>
      <c r="K44" s="29">
        <v>0</v>
      </c>
      <c r="L44" s="28">
        <v>0</v>
      </c>
      <c r="M44" s="29">
        <v>0</v>
      </c>
      <c r="N44" s="28">
        <v>0</v>
      </c>
      <c r="O44" s="29">
        <v>0</v>
      </c>
      <c r="P44" s="28">
        <v>0</v>
      </c>
      <c r="Q44" s="29">
        <v>0</v>
      </c>
      <c r="R44" s="28">
        <v>0</v>
      </c>
      <c r="S44" s="29">
        <v>0</v>
      </c>
      <c r="T44" s="28">
        <v>0</v>
      </c>
      <c r="U44" s="29">
        <v>0</v>
      </c>
      <c r="V44" s="28">
        <v>0</v>
      </c>
      <c r="W44" s="29">
        <v>0</v>
      </c>
      <c r="X44" s="28">
        <v>0</v>
      </c>
      <c r="Y44" s="29">
        <v>0</v>
      </c>
      <c r="Z44" s="28">
        <f t="shared" ref="Z44" si="12">B44+D44+F44+H44+J44+L44+N44+P44+R44+T44+V44+X44</f>
        <v>0</v>
      </c>
      <c r="AA44" s="29">
        <f t="shared" ref="AA44" si="13">C44+E44+G44+I44+K44+M44+O44+Q44+S44+U44+W44+Y44</f>
        <v>0</v>
      </c>
    </row>
    <row r="45" spans="1:27" x14ac:dyDescent="0.25">
      <c r="A45" s="27" t="s">
        <v>68</v>
      </c>
      <c r="B45" s="28">
        <v>0</v>
      </c>
      <c r="C45" s="29">
        <v>0</v>
      </c>
      <c r="D45" s="28">
        <v>0</v>
      </c>
      <c r="E45" s="29">
        <v>0</v>
      </c>
      <c r="F45" s="28">
        <v>0</v>
      </c>
      <c r="G45" s="29">
        <v>0</v>
      </c>
      <c r="H45" s="28">
        <v>0</v>
      </c>
      <c r="I45" s="29">
        <v>0</v>
      </c>
      <c r="J45" s="28">
        <v>0</v>
      </c>
      <c r="K45" s="29">
        <v>0</v>
      </c>
      <c r="L45" s="28">
        <v>0</v>
      </c>
      <c r="M45" s="29">
        <v>0</v>
      </c>
      <c r="N45" s="28">
        <v>0</v>
      </c>
      <c r="O45" s="29">
        <v>0</v>
      </c>
      <c r="P45" s="28">
        <v>0</v>
      </c>
      <c r="Q45" s="29">
        <v>0</v>
      </c>
      <c r="R45" s="28">
        <v>0</v>
      </c>
      <c r="S45" s="29">
        <v>0</v>
      </c>
      <c r="T45" s="28">
        <v>0</v>
      </c>
      <c r="U45" s="29">
        <v>0</v>
      </c>
      <c r="V45" s="28">
        <v>0</v>
      </c>
      <c r="W45" s="29">
        <v>0</v>
      </c>
      <c r="X45" s="28">
        <v>0</v>
      </c>
      <c r="Y45" s="29">
        <v>0</v>
      </c>
      <c r="Z45" s="28">
        <f t="shared" si="5"/>
        <v>0</v>
      </c>
      <c r="AA45" s="29">
        <f t="shared" si="5"/>
        <v>0</v>
      </c>
    </row>
    <row r="46" spans="1:27" x14ac:dyDescent="0.25">
      <c r="A46" s="27" t="s">
        <v>69</v>
      </c>
      <c r="B46" s="28">
        <v>0</v>
      </c>
      <c r="C46" s="29">
        <v>0</v>
      </c>
      <c r="D46" s="28">
        <v>0</v>
      </c>
      <c r="E46" s="29">
        <v>0</v>
      </c>
      <c r="F46" s="28">
        <v>0</v>
      </c>
      <c r="G46" s="29">
        <v>0</v>
      </c>
      <c r="H46" s="28">
        <v>0</v>
      </c>
      <c r="I46" s="29">
        <v>0</v>
      </c>
      <c r="J46" s="28">
        <v>0</v>
      </c>
      <c r="K46" s="29">
        <v>0</v>
      </c>
      <c r="L46" s="28">
        <v>0</v>
      </c>
      <c r="M46" s="29">
        <v>0</v>
      </c>
      <c r="N46" s="28">
        <v>0</v>
      </c>
      <c r="O46" s="29">
        <v>0</v>
      </c>
      <c r="P46" s="28">
        <v>0</v>
      </c>
      <c r="Q46" s="29">
        <v>0</v>
      </c>
      <c r="R46" s="28">
        <v>0</v>
      </c>
      <c r="S46" s="29">
        <v>0</v>
      </c>
      <c r="T46" s="28">
        <v>0</v>
      </c>
      <c r="U46" s="29">
        <v>0</v>
      </c>
      <c r="V46" s="28">
        <v>0</v>
      </c>
      <c r="W46" s="29">
        <v>0</v>
      </c>
      <c r="X46" s="28">
        <v>0</v>
      </c>
      <c r="Y46" s="29">
        <v>0</v>
      </c>
      <c r="Z46" s="28">
        <f t="shared" si="5"/>
        <v>0</v>
      </c>
      <c r="AA46" s="29">
        <f t="shared" si="5"/>
        <v>0</v>
      </c>
    </row>
    <row r="47" spans="1:27" x14ac:dyDescent="0.25">
      <c r="A47" s="27" t="s">
        <v>183</v>
      </c>
      <c r="B47" s="28">
        <v>0</v>
      </c>
      <c r="C47" s="29">
        <v>0</v>
      </c>
      <c r="D47" s="28">
        <v>0</v>
      </c>
      <c r="E47" s="29">
        <v>0</v>
      </c>
      <c r="F47" s="28">
        <v>0</v>
      </c>
      <c r="G47" s="29">
        <v>0</v>
      </c>
      <c r="H47" s="28">
        <v>0</v>
      </c>
      <c r="I47" s="29">
        <v>0</v>
      </c>
      <c r="J47" s="28">
        <v>0</v>
      </c>
      <c r="K47" s="29">
        <v>0</v>
      </c>
      <c r="L47" s="28">
        <v>0</v>
      </c>
      <c r="M47" s="29">
        <v>0</v>
      </c>
      <c r="N47" s="28">
        <v>0</v>
      </c>
      <c r="O47" s="29">
        <v>0</v>
      </c>
      <c r="P47" s="28">
        <v>0</v>
      </c>
      <c r="Q47" s="29">
        <v>0</v>
      </c>
      <c r="R47" s="28">
        <v>0</v>
      </c>
      <c r="S47" s="29">
        <v>0</v>
      </c>
      <c r="T47" s="28">
        <v>0</v>
      </c>
      <c r="U47" s="29">
        <v>0</v>
      </c>
      <c r="V47" s="28">
        <v>0</v>
      </c>
      <c r="W47" s="29">
        <v>0</v>
      </c>
      <c r="X47" s="28">
        <v>0</v>
      </c>
      <c r="Y47" s="29">
        <v>0</v>
      </c>
      <c r="Z47" s="28">
        <f t="shared" ref="Z47" si="14">B47+D47+F47+H47+J47+L47+N47+P47+R47+T47+V47+X47</f>
        <v>0</v>
      </c>
      <c r="AA47" s="29">
        <f t="shared" ref="AA47" si="15">C47+E47+G47+I47+K47+M47+O47+Q47+S47+U47+W47+Y47</f>
        <v>0</v>
      </c>
    </row>
    <row r="48" spans="1:27" x14ac:dyDescent="0.25">
      <c r="A48" s="27" t="s">
        <v>203</v>
      </c>
      <c r="B48" s="28">
        <v>0</v>
      </c>
      <c r="C48" s="29">
        <v>0</v>
      </c>
      <c r="D48" s="28">
        <v>0</v>
      </c>
      <c r="E48" s="29">
        <v>0</v>
      </c>
      <c r="F48" s="28">
        <v>0</v>
      </c>
      <c r="G48" s="29">
        <v>0</v>
      </c>
      <c r="H48" s="28">
        <v>0</v>
      </c>
      <c r="I48" s="29">
        <v>0</v>
      </c>
      <c r="J48" s="28">
        <v>0</v>
      </c>
      <c r="K48" s="29">
        <v>0</v>
      </c>
      <c r="L48" s="28">
        <v>0</v>
      </c>
      <c r="M48" s="29">
        <v>0</v>
      </c>
      <c r="N48" s="28">
        <v>0</v>
      </c>
      <c r="O48" s="29">
        <v>0</v>
      </c>
      <c r="P48" s="28">
        <v>0</v>
      </c>
      <c r="Q48" s="29">
        <v>0</v>
      </c>
      <c r="R48" s="28">
        <v>0</v>
      </c>
      <c r="S48" s="29">
        <v>0</v>
      </c>
      <c r="T48" s="28">
        <v>0</v>
      </c>
      <c r="U48" s="29">
        <v>0</v>
      </c>
      <c r="V48" s="28">
        <v>0</v>
      </c>
      <c r="W48" s="29">
        <v>0</v>
      </c>
      <c r="X48" s="28">
        <v>0</v>
      </c>
      <c r="Y48" s="29">
        <v>0</v>
      </c>
      <c r="Z48" s="28">
        <f t="shared" ref="Z48" si="16">B48+D48+F48+H48+J48+L48+N48+P48+R48+T48+V48+X48</f>
        <v>0</v>
      </c>
      <c r="AA48" s="29">
        <f t="shared" ref="AA48" si="17">C48+E48+G48+I48+K48+M48+O48+Q48+S48+U48+W48+Y48</f>
        <v>0</v>
      </c>
    </row>
    <row r="49" spans="1:27" x14ac:dyDescent="0.25">
      <c r="A49" s="27" t="s">
        <v>70</v>
      </c>
      <c r="B49" s="28">
        <v>0</v>
      </c>
      <c r="C49" s="29">
        <v>0</v>
      </c>
      <c r="D49" s="28">
        <v>0</v>
      </c>
      <c r="E49" s="29">
        <v>0</v>
      </c>
      <c r="F49" s="28">
        <v>0</v>
      </c>
      <c r="G49" s="29">
        <v>0</v>
      </c>
      <c r="H49" s="28">
        <v>0</v>
      </c>
      <c r="I49" s="29">
        <v>0</v>
      </c>
      <c r="J49" s="28">
        <v>0</v>
      </c>
      <c r="K49" s="29">
        <v>0</v>
      </c>
      <c r="L49" s="28">
        <v>0</v>
      </c>
      <c r="M49" s="29">
        <v>0</v>
      </c>
      <c r="N49" s="28">
        <v>0</v>
      </c>
      <c r="O49" s="29">
        <v>0</v>
      </c>
      <c r="P49" s="28">
        <v>0</v>
      </c>
      <c r="Q49" s="29">
        <v>0</v>
      </c>
      <c r="R49" s="28">
        <v>0</v>
      </c>
      <c r="S49" s="29">
        <v>0</v>
      </c>
      <c r="T49" s="28">
        <v>0</v>
      </c>
      <c r="U49" s="29">
        <v>0</v>
      </c>
      <c r="V49" s="28">
        <v>0</v>
      </c>
      <c r="W49" s="29">
        <v>0</v>
      </c>
      <c r="X49" s="28">
        <v>0</v>
      </c>
      <c r="Y49" s="29">
        <v>0</v>
      </c>
      <c r="Z49" s="28">
        <f t="shared" si="5"/>
        <v>0</v>
      </c>
      <c r="AA49" s="29">
        <f t="shared" si="5"/>
        <v>0</v>
      </c>
    </row>
    <row r="50" spans="1:27" x14ac:dyDescent="0.25">
      <c r="A50" s="27" t="s">
        <v>71</v>
      </c>
      <c r="B50" s="28">
        <v>57662</v>
      </c>
      <c r="C50" s="29">
        <v>7227</v>
      </c>
      <c r="D50" s="28">
        <v>0</v>
      </c>
      <c r="E50" s="29">
        <v>84385</v>
      </c>
      <c r="F50" s="28">
        <v>0</v>
      </c>
      <c r="G50" s="29">
        <v>225525</v>
      </c>
      <c r="H50" s="28">
        <v>0</v>
      </c>
      <c r="I50" s="29">
        <v>0</v>
      </c>
      <c r="J50" s="28">
        <v>0</v>
      </c>
      <c r="K50" s="29">
        <v>2169</v>
      </c>
      <c r="L50" s="28">
        <v>0</v>
      </c>
      <c r="M50" s="29">
        <v>32677</v>
      </c>
      <c r="N50" s="28">
        <v>42803</v>
      </c>
      <c r="O50" s="29">
        <v>7195</v>
      </c>
      <c r="P50" s="28">
        <v>0</v>
      </c>
      <c r="Q50" s="29">
        <v>19500</v>
      </c>
      <c r="R50" s="28">
        <v>0</v>
      </c>
      <c r="S50" s="29">
        <v>10007</v>
      </c>
      <c r="T50" s="52">
        <v>0</v>
      </c>
      <c r="U50" s="32">
        <v>0</v>
      </c>
      <c r="V50" s="52">
        <v>0</v>
      </c>
      <c r="W50" s="32">
        <v>0</v>
      </c>
      <c r="X50" s="52">
        <v>0</v>
      </c>
      <c r="Y50" s="32">
        <v>0</v>
      </c>
      <c r="Z50" s="28">
        <f t="shared" ref="Z50:AA68" si="18">B50+D50+F50+H50+J50+L50+N50+P50+R50+T50+V50+X50</f>
        <v>100465</v>
      </c>
      <c r="AA50" s="29">
        <f t="shared" si="18"/>
        <v>388685</v>
      </c>
    </row>
    <row r="51" spans="1:27" x14ac:dyDescent="0.25">
      <c r="A51" s="27" t="s">
        <v>152</v>
      </c>
      <c r="B51" s="28">
        <v>0</v>
      </c>
      <c r="C51" s="29">
        <v>0</v>
      </c>
      <c r="D51" s="28">
        <v>0</v>
      </c>
      <c r="E51" s="29">
        <v>0</v>
      </c>
      <c r="F51" s="28">
        <v>0</v>
      </c>
      <c r="G51" s="29">
        <v>0</v>
      </c>
      <c r="H51" s="28">
        <v>0</v>
      </c>
      <c r="I51" s="29">
        <v>0</v>
      </c>
      <c r="J51" s="28">
        <v>0</v>
      </c>
      <c r="K51" s="29">
        <v>0</v>
      </c>
      <c r="L51" s="28">
        <v>0</v>
      </c>
      <c r="M51" s="29">
        <v>0</v>
      </c>
      <c r="N51" s="28">
        <v>0</v>
      </c>
      <c r="O51" s="29">
        <v>0</v>
      </c>
      <c r="P51" s="28">
        <v>0</v>
      </c>
      <c r="Q51" s="29">
        <v>0</v>
      </c>
      <c r="R51" s="28">
        <v>0</v>
      </c>
      <c r="S51" s="29">
        <v>0</v>
      </c>
      <c r="T51" s="52">
        <v>0</v>
      </c>
      <c r="U51" s="32">
        <v>0</v>
      </c>
      <c r="V51" s="52">
        <v>0</v>
      </c>
      <c r="W51" s="32">
        <v>0</v>
      </c>
      <c r="X51" s="52">
        <v>0</v>
      </c>
      <c r="Y51" s="32">
        <v>0</v>
      </c>
      <c r="Z51" s="28">
        <f t="shared" si="18"/>
        <v>0</v>
      </c>
      <c r="AA51" s="29">
        <f t="shared" si="18"/>
        <v>0</v>
      </c>
    </row>
    <row r="52" spans="1:27" x14ac:dyDescent="0.25">
      <c r="A52" s="27" t="s">
        <v>72</v>
      </c>
      <c r="B52" s="28">
        <v>0</v>
      </c>
      <c r="C52" s="29">
        <v>0</v>
      </c>
      <c r="D52" s="28">
        <v>0</v>
      </c>
      <c r="E52" s="29">
        <v>0</v>
      </c>
      <c r="F52" s="28">
        <v>0</v>
      </c>
      <c r="G52" s="29">
        <v>0</v>
      </c>
      <c r="H52" s="28">
        <v>0</v>
      </c>
      <c r="I52" s="29">
        <v>0</v>
      </c>
      <c r="J52" s="28">
        <v>0</v>
      </c>
      <c r="K52" s="29">
        <v>0</v>
      </c>
      <c r="L52" s="28">
        <v>0</v>
      </c>
      <c r="M52" s="29">
        <v>0</v>
      </c>
      <c r="N52" s="28">
        <v>0</v>
      </c>
      <c r="O52" s="29">
        <v>0</v>
      </c>
      <c r="P52" s="28">
        <v>0</v>
      </c>
      <c r="Q52" s="29">
        <v>0</v>
      </c>
      <c r="R52" s="28">
        <v>0</v>
      </c>
      <c r="S52" s="29">
        <v>0</v>
      </c>
      <c r="T52" s="28">
        <v>0</v>
      </c>
      <c r="U52" s="29">
        <v>0</v>
      </c>
      <c r="V52" s="28">
        <v>0</v>
      </c>
      <c r="W52" s="29">
        <v>0</v>
      </c>
      <c r="X52" s="28">
        <v>0</v>
      </c>
      <c r="Y52" s="29">
        <v>0</v>
      </c>
      <c r="Z52" s="28">
        <f t="shared" si="18"/>
        <v>0</v>
      </c>
      <c r="AA52" s="29">
        <f t="shared" si="18"/>
        <v>0</v>
      </c>
    </row>
    <row r="53" spans="1:27" x14ac:dyDescent="0.25">
      <c r="A53" s="27" t="s">
        <v>73</v>
      </c>
      <c r="B53" s="28">
        <v>0</v>
      </c>
      <c r="C53" s="29">
        <v>0</v>
      </c>
      <c r="D53" s="28">
        <v>0</v>
      </c>
      <c r="E53" s="29">
        <v>0</v>
      </c>
      <c r="F53" s="28">
        <v>0</v>
      </c>
      <c r="G53" s="29">
        <v>0</v>
      </c>
      <c r="H53" s="28">
        <v>0</v>
      </c>
      <c r="I53" s="29">
        <v>0</v>
      </c>
      <c r="J53" s="28">
        <v>0</v>
      </c>
      <c r="K53" s="29">
        <v>0</v>
      </c>
      <c r="L53" s="28">
        <v>0</v>
      </c>
      <c r="M53" s="29">
        <v>0</v>
      </c>
      <c r="N53" s="28">
        <v>0</v>
      </c>
      <c r="O53" s="29">
        <v>0</v>
      </c>
      <c r="P53" s="28">
        <v>0</v>
      </c>
      <c r="Q53" s="29">
        <v>0</v>
      </c>
      <c r="R53" s="28">
        <v>0</v>
      </c>
      <c r="S53" s="29">
        <v>0</v>
      </c>
      <c r="T53" s="28">
        <v>0</v>
      </c>
      <c r="U53" s="29">
        <v>0</v>
      </c>
      <c r="V53" s="28">
        <v>0</v>
      </c>
      <c r="W53" s="29">
        <v>0</v>
      </c>
      <c r="X53" s="28">
        <v>0</v>
      </c>
      <c r="Y53" s="29">
        <v>0</v>
      </c>
      <c r="Z53" s="28">
        <f t="shared" si="18"/>
        <v>0</v>
      </c>
      <c r="AA53" s="29">
        <f t="shared" si="18"/>
        <v>0</v>
      </c>
    </row>
    <row r="54" spans="1:27" x14ac:dyDescent="0.25">
      <c r="A54" s="27" t="s">
        <v>74</v>
      </c>
      <c r="B54" s="28">
        <v>0</v>
      </c>
      <c r="C54" s="29">
        <v>0</v>
      </c>
      <c r="D54" s="28">
        <v>0</v>
      </c>
      <c r="E54" s="29">
        <v>0</v>
      </c>
      <c r="F54" s="28">
        <v>0</v>
      </c>
      <c r="G54" s="29">
        <v>0</v>
      </c>
      <c r="H54" s="28">
        <v>0</v>
      </c>
      <c r="I54" s="29">
        <v>0</v>
      </c>
      <c r="J54" s="28">
        <v>0</v>
      </c>
      <c r="K54" s="29">
        <v>0</v>
      </c>
      <c r="L54" s="28">
        <v>0</v>
      </c>
      <c r="M54" s="29">
        <v>0</v>
      </c>
      <c r="N54" s="28">
        <v>0</v>
      </c>
      <c r="O54" s="29">
        <v>0</v>
      </c>
      <c r="P54" s="28">
        <v>0</v>
      </c>
      <c r="Q54" s="29">
        <v>0</v>
      </c>
      <c r="R54" s="28">
        <v>0</v>
      </c>
      <c r="S54" s="29">
        <v>0</v>
      </c>
      <c r="T54" s="28">
        <v>0</v>
      </c>
      <c r="U54" s="29">
        <v>0</v>
      </c>
      <c r="V54" s="28">
        <v>0</v>
      </c>
      <c r="W54" s="29">
        <v>0</v>
      </c>
      <c r="X54" s="28">
        <v>0</v>
      </c>
      <c r="Y54" s="29">
        <v>0</v>
      </c>
      <c r="Z54" s="28">
        <f t="shared" si="18"/>
        <v>0</v>
      </c>
      <c r="AA54" s="29">
        <f t="shared" si="18"/>
        <v>0</v>
      </c>
    </row>
    <row r="55" spans="1:27" x14ac:dyDescent="0.25">
      <c r="A55" s="27" t="s">
        <v>153</v>
      </c>
      <c r="B55" s="28">
        <v>0</v>
      </c>
      <c r="C55" s="29">
        <v>0</v>
      </c>
      <c r="D55" s="28">
        <v>0</v>
      </c>
      <c r="E55" s="29">
        <v>0</v>
      </c>
      <c r="F55" s="28">
        <v>0</v>
      </c>
      <c r="G55" s="29">
        <v>0</v>
      </c>
      <c r="H55" s="28">
        <v>0</v>
      </c>
      <c r="I55" s="29">
        <v>0</v>
      </c>
      <c r="J55" s="28">
        <v>0</v>
      </c>
      <c r="K55" s="29">
        <v>0</v>
      </c>
      <c r="L55" s="28">
        <v>0</v>
      </c>
      <c r="M55" s="29">
        <v>0</v>
      </c>
      <c r="N55" s="28">
        <v>0</v>
      </c>
      <c r="O55" s="29">
        <v>0</v>
      </c>
      <c r="P55" s="28">
        <v>0</v>
      </c>
      <c r="Q55" s="29">
        <v>0</v>
      </c>
      <c r="R55" s="28">
        <v>0</v>
      </c>
      <c r="S55" s="29">
        <v>0</v>
      </c>
      <c r="T55" s="28">
        <v>0</v>
      </c>
      <c r="U55" s="29">
        <v>0</v>
      </c>
      <c r="V55" s="28">
        <v>0</v>
      </c>
      <c r="W55" s="29">
        <v>0</v>
      </c>
      <c r="X55" s="28">
        <v>0</v>
      </c>
      <c r="Y55" s="29">
        <v>0</v>
      </c>
      <c r="Z55" s="28">
        <f t="shared" si="18"/>
        <v>0</v>
      </c>
      <c r="AA55" s="29">
        <f t="shared" si="18"/>
        <v>0</v>
      </c>
    </row>
    <row r="56" spans="1:27" x14ac:dyDescent="0.25">
      <c r="A56" s="27" t="s">
        <v>75</v>
      </c>
      <c r="B56" s="28">
        <v>0</v>
      </c>
      <c r="C56" s="29">
        <v>0</v>
      </c>
      <c r="D56" s="28">
        <v>0</v>
      </c>
      <c r="E56" s="29">
        <v>0</v>
      </c>
      <c r="F56" s="28">
        <v>0</v>
      </c>
      <c r="G56" s="29">
        <v>0</v>
      </c>
      <c r="H56" s="28">
        <v>0</v>
      </c>
      <c r="I56" s="29">
        <v>0</v>
      </c>
      <c r="J56" s="28">
        <v>0</v>
      </c>
      <c r="K56" s="29">
        <v>0</v>
      </c>
      <c r="L56" s="28">
        <v>0</v>
      </c>
      <c r="M56" s="29">
        <v>0</v>
      </c>
      <c r="N56" s="28">
        <v>0</v>
      </c>
      <c r="O56" s="29">
        <v>0</v>
      </c>
      <c r="P56" s="28">
        <v>0</v>
      </c>
      <c r="Q56" s="29">
        <v>0</v>
      </c>
      <c r="R56" s="28">
        <v>0</v>
      </c>
      <c r="S56" s="29">
        <v>0</v>
      </c>
      <c r="T56" s="28">
        <v>0</v>
      </c>
      <c r="U56" s="29">
        <v>0</v>
      </c>
      <c r="V56" s="28">
        <v>0</v>
      </c>
      <c r="W56" s="29">
        <v>0</v>
      </c>
      <c r="X56" s="28">
        <v>0</v>
      </c>
      <c r="Y56" s="29">
        <v>0</v>
      </c>
      <c r="Z56" s="28">
        <f t="shared" si="18"/>
        <v>0</v>
      </c>
      <c r="AA56" s="29">
        <f t="shared" si="18"/>
        <v>0</v>
      </c>
    </row>
    <row r="57" spans="1:27" x14ac:dyDescent="0.25">
      <c r="A57" s="27" t="s">
        <v>76</v>
      </c>
      <c r="B57" s="28">
        <v>0</v>
      </c>
      <c r="C57" s="29">
        <v>0</v>
      </c>
      <c r="D57" s="28">
        <v>0</v>
      </c>
      <c r="E57" s="29">
        <v>0</v>
      </c>
      <c r="F57" s="28">
        <v>0</v>
      </c>
      <c r="G57" s="29">
        <v>0</v>
      </c>
      <c r="H57" s="28">
        <v>0</v>
      </c>
      <c r="I57" s="29">
        <v>0</v>
      </c>
      <c r="J57" s="28">
        <v>0</v>
      </c>
      <c r="K57" s="29">
        <v>0</v>
      </c>
      <c r="L57" s="28">
        <v>0</v>
      </c>
      <c r="M57" s="29">
        <v>0</v>
      </c>
      <c r="N57" s="28">
        <v>0</v>
      </c>
      <c r="O57" s="29">
        <v>0</v>
      </c>
      <c r="P57" s="28">
        <v>0</v>
      </c>
      <c r="Q57" s="29">
        <v>0</v>
      </c>
      <c r="R57" s="28">
        <v>0</v>
      </c>
      <c r="S57" s="29">
        <v>0</v>
      </c>
      <c r="T57" s="28">
        <v>0</v>
      </c>
      <c r="U57" s="29">
        <v>0</v>
      </c>
      <c r="V57" s="28">
        <v>0</v>
      </c>
      <c r="W57" s="29">
        <v>0</v>
      </c>
      <c r="X57" s="28">
        <v>0</v>
      </c>
      <c r="Y57" s="29">
        <v>0</v>
      </c>
      <c r="Z57" s="28">
        <f t="shared" si="18"/>
        <v>0</v>
      </c>
      <c r="AA57" s="29">
        <f t="shared" si="18"/>
        <v>0</v>
      </c>
    </row>
    <row r="58" spans="1:27" x14ac:dyDescent="0.25">
      <c r="A58" s="27" t="s">
        <v>77</v>
      </c>
      <c r="B58" s="28">
        <v>574401</v>
      </c>
      <c r="C58" s="29">
        <v>156978</v>
      </c>
      <c r="D58" s="28">
        <v>40893</v>
      </c>
      <c r="E58" s="29">
        <v>754089</v>
      </c>
      <c r="F58" s="28">
        <v>0</v>
      </c>
      <c r="G58" s="29">
        <v>5278840</v>
      </c>
      <c r="H58" s="28">
        <v>0</v>
      </c>
      <c r="I58" s="29">
        <v>0</v>
      </c>
      <c r="J58" s="28">
        <v>0</v>
      </c>
      <c r="K58" s="29">
        <v>0</v>
      </c>
      <c r="L58" s="28">
        <v>0</v>
      </c>
      <c r="M58" s="29">
        <v>0</v>
      </c>
      <c r="N58" s="28">
        <v>0</v>
      </c>
      <c r="O58" s="29">
        <v>0</v>
      </c>
      <c r="P58" s="28">
        <v>0</v>
      </c>
      <c r="Q58" s="29">
        <v>0</v>
      </c>
      <c r="R58" s="28">
        <v>0</v>
      </c>
      <c r="S58" s="29">
        <v>0</v>
      </c>
      <c r="T58" s="28">
        <v>0</v>
      </c>
      <c r="U58" s="29">
        <v>0</v>
      </c>
      <c r="V58" s="28">
        <v>0</v>
      </c>
      <c r="W58" s="29">
        <v>0</v>
      </c>
      <c r="X58" s="28">
        <v>0</v>
      </c>
      <c r="Y58" s="29">
        <v>0</v>
      </c>
      <c r="Z58" s="28">
        <f t="shared" si="18"/>
        <v>615294</v>
      </c>
      <c r="AA58" s="29">
        <f t="shared" si="18"/>
        <v>6189907</v>
      </c>
    </row>
    <row r="59" spans="1:27" x14ac:dyDescent="0.25">
      <c r="A59" s="27" t="s">
        <v>78</v>
      </c>
      <c r="B59" s="28">
        <v>0</v>
      </c>
      <c r="C59" s="29">
        <v>0</v>
      </c>
      <c r="D59" s="28">
        <v>0</v>
      </c>
      <c r="E59" s="29">
        <v>0</v>
      </c>
      <c r="F59" s="28">
        <v>0</v>
      </c>
      <c r="G59" s="29">
        <v>0</v>
      </c>
      <c r="H59" s="28">
        <v>0</v>
      </c>
      <c r="I59" s="29">
        <v>0</v>
      </c>
      <c r="J59" s="28">
        <v>0</v>
      </c>
      <c r="K59" s="29">
        <v>0</v>
      </c>
      <c r="L59" s="28">
        <v>0</v>
      </c>
      <c r="M59" s="29">
        <v>0</v>
      </c>
      <c r="N59" s="28">
        <v>0</v>
      </c>
      <c r="O59" s="29">
        <v>0</v>
      </c>
      <c r="P59" s="28">
        <v>0</v>
      </c>
      <c r="Q59" s="29">
        <v>0</v>
      </c>
      <c r="R59" s="28">
        <v>0</v>
      </c>
      <c r="S59" s="29">
        <v>0</v>
      </c>
      <c r="T59" s="28">
        <v>0</v>
      </c>
      <c r="U59" s="29">
        <v>0</v>
      </c>
      <c r="V59" s="28">
        <v>0</v>
      </c>
      <c r="W59" s="29">
        <v>0</v>
      </c>
      <c r="X59" s="28">
        <v>0</v>
      </c>
      <c r="Y59" s="29">
        <v>0</v>
      </c>
      <c r="Z59" s="28">
        <f t="shared" si="18"/>
        <v>0</v>
      </c>
      <c r="AA59" s="29">
        <f t="shared" si="18"/>
        <v>0</v>
      </c>
    </row>
    <row r="60" spans="1:27" x14ac:dyDescent="0.25">
      <c r="A60" s="27" t="s">
        <v>154</v>
      </c>
      <c r="B60" s="28">
        <v>0</v>
      </c>
      <c r="C60" s="29">
        <v>0</v>
      </c>
      <c r="D60" s="28">
        <v>0</v>
      </c>
      <c r="E60" s="29">
        <v>0</v>
      </c>
      <c r="F60" s="28">
        <v>0</v>
      </c>
      <c r="G60" s="29">
        <v>48300</v>
      </c>
      <c r="H60" s="28">
        <v>0</v>
      </c>
      <c r="I60" s="29">
        <v>0</v>
      </c>
      <c r="J60" s="28">
        <v>0</v>
      </c>
      <c r="K60" s="29">
        <v>0</v>
      </c>
      <c r="L60" s="28">
        <v>0</v>
      </c>
      <c r="M60" s="29">
        <v>0</v>
      </c>
      <c r="N60" s="28">
        <v>0</v>
      </c>
      <c r="O60" s="29">
        <v>0</v>
      </c>
      <c r="P60" s="28">
        <v>0</v>
      </c>
      <c r="Q60" s="29">
        <v>0</v>
      </c>
      <c r="R60" s="28">
        <v>0</v>
      </c>
      <c r="S60" s="29">
        <v>0</v>
      </c>
      <c r="T60" s="28">
        <v>0</v>
      </c>
      <c r="U60" s="29">
        <v>0</v>
      </c>
      <c r="V60" s="28">
        <v>0</v>
      </c>
      <c r="W60" s="29">
        <v>0</v>
      </c>
      <c r="X60" s="28">
        <v>0</v>
      </c>
      <c r="Y60" s="29">
        <v>0</v>
      </c>
      <c r="Z60" s="28">
        <f t="shared" ref="Z60" si="19">B60+D60+F60+H60+J60+L60+N60+P60+R60+T60+V60+X60</f>
        <v>0</v>
      </c>
      <c r="AA60" s="29">
        <f t="shared" ref="AA60" si="20">C60+E60+G60+I60+K60+M60+O60+Q60+S60+U60+W60+Y60</f>
        <v>48300</v>
      </c>
    </row>
    <row r="61" spans="1:27" x14ac:dyDescent="0.25">
      <c r="A61" s="27" t="s">
        <v>79</v>
      </c>
      <c r="B61" s="28">
        <v>138503</v>
      </c>
      <c r="C61" s="29">
        <v>70</v>
      </c>
      <c r="D61" s="28">
        <v>0</v>
      </c>
      <c r="E61" s="29">
        <v>0</v>
      </c>
      <c r="F61" s="28">
        <v>0</v>
      </c>
      <c r="G61" s="29">
        <v>0</v>
      </c>
      <c r="H61" s="28">
        <v>0</v>
      </c>
      <c r="I61" s="29">
        <v>0</v>
      </c>
      <c r="J61" s="28">
        <v>0</v>
      </c>
      <c r="K61" s="29">
        <v>0</v>
      </c>
      <c r="L61" s="28">
        <v>0</v>
      </c>
      <c r="M61" s="29">
        <v>0</v>
      </c>
      <c r="N61" s="28">
        <v>0</v>
      </c>
      <c r="O61" s="29">
        <v>0</v>
      </c>
      <c r="P61" s="28">
        <v>0</v>
      </c>
      <c r="Q61" s="29">
        <v>0</v>
      </c>
      <c r="R61" s="28">
        <v>0</v>
      </c>
      <c r="S61" s="29">
        <v>0</v>
      </c>
      <c r="T61" s="28">
        <v>0</v>
      </c>
      <c r="U61" s="29">
        <v>0</v>
      </c>
      <c r="V61" s="28">
        <v>0</v>
      </c>
      <c r="W61" s="29">
        <v>0</v>
      </c>
      <c r="X61" s="28">
        <v>0</v>
      </c>
      <c r="Y61" s="29">
        <v>0</v>
      </c>
      <c r="Z61" s="28">
        <f t="shared" si="18"/>
        <v>138503</v>
      </c>
      <c r="AA61" s="29">
        <f t="shared" si="18"/>
        <v>70</v>
      </c>
    </row>
    <row r="62" spans="1:27" x14ac:dyDescent="0.25">
      <c r="A62" s="27" t="s">
        <v>80</v>
      </c>
      <c r="B62" s="28">
        <v>0</v>
      </c>
      <c r="C62" s="29">
        <v>0</v>
      </c>
      <c r="D62" s="28">
        <v>0</v>
      </c>
      <c r="E62" s="29">
        <v>0</v>
      </c>
      <c r="F62" s="28">
        <v>0</v>
      </c>
      <c r="G62" s="29">
        <v>0</v>
      </c>
      <c r="H62" s="28">
        <v>0</v>
      </c>
      <c r="I62" s="29">
        <v>0</v>
      </c>
      <c r="J62" s="28">
        <v>0</v>
      </c>
      <c r="K62" s="29">
        <v>0</v>
      </c>
      <c r="L62" s="28">
        <v>0</v>
      </c>
      <c r="M62" s="29">
        <v>0</v>
      </c>
      <c r="N62" s="28">
        <v>0</v>
      </c>
      <c r="O62" s="29">
        <v>0</v>
      </c>
      <c r="P62" s="28">
        <v>0</v>
      </c>
      <c r="Q62" s="29">
        <v>0</v>
      </c>
      <c r="R62" s="28">
        <v>0</v>
      </c>
      <c r="S62" s="29">
        <v>0</v>
      </c>
      <c r="T62" s="28">
        <v>0</v>
      </c>
      <c r="U62" s="29">
        <v>0</v>
      </c>
      <c r="V62" s="28">
        <v>0</v>
      </c>
      <c r="W62" s="29">
        <v>0</v>
      </c>
      <c r="X62" s="28">
        <v>0</v>
      </c>
      <c r="Y62" s="29">
        <v>0</v>
      </c>
      <c r="Z62" s="28">
        <f t="shared" si="18"/>
        <v>0</v>
      </c>
      <c r="AA62" s="29">
        <f t="shared" si="18"/>
        <v>0</v>
      </c>
    </row>
    <row r="63" spans="1:27" x14ac:dyDescent="0.25">
      <c r="A63" s="27" t="s">
        <v>155</v>
      </c>
      <c r="B63" s="28">
        <v>0</v>
      </c>
      <c r="C63" s="29">
        <v>0</v>
      </c>
      <c r="D63" s="28">
        <v>0</v>
      </c>
      <c r="E63" s="29">
        <v>0</v>
      </c>
      <c r="F63" s="28">
        <v>0</v>
      </c>
      <c r="G63" s="29">
        <v>0</v>
      </c>
      <c r="H63" s="28">
        <v>0</v>
      </c>
      <c r="I63" s="29">
        <v>0</v>
      </c>
      <c r="J63" s="28">
        <v>0</v>
      </c>
      <c r="K63" s="29">
        <v>0</v>
      </c>
      <c r="L63" s="28">
        <v>0</v>
      </c>
      <c r="M63" s="29">
        <v>0</v>
      </c>
      <c r="N63" s="28">
        <v>0</v>
      </c>
      <c r="O63" s="29">
        <v>0</v>
      </c>
      <c r="P63" s="28">
        <v>0</v>
      </c>
      <c r="Q63" s="29">
        <v>0</v>
      </c>
      <c r="R63" s="28">
        <v>0</v>
      </c>
      <c r="S63" s="29">
        <v>0</v>
      </c>
      <c r="T63" s="28">
        <v>0</v>
      </c>
      <c r="U63" s="29">
        <v>0</v>
      </c>
      <c r="V63" s="28">
        <v>0</v>
      </c>
      <c r="W63" s="29">
        <v>0</v>
      </c>
      <c r="X63" s="28">
        <v>0</v>
      </c>
      <c r="Y63" s="29">
        <v>0</v>
      </c>
      <c r="Z63" s="28">
        <f t="shared" ref="Z63" si="21">B63+D63+F63+H63+J63+L63+N63+P63+R63+T63+V63+X63</f>
        <v>0</v>
      </c>
      <c r="AA63" s="29">
        <f t="shared" ref="AA63" si="22">C63+E63+G63+I63+K63+M63+O63+Q63+S63+U63+W63+Y63</f>
        <v>0</v>
      </c>
    </row>
    <row r="64" spans="1:27" x14ac:dyDescent="0.25">
      <c r="A64" s="27" t="s">
        <v>164</v>
      </c>
      <c r="B64" s="28">
        <v>0</v>
      </c>
      <c r="C64" s="29">
        <v>0</v>
      </c>
      <c r="D64" s="28">
        <v>0</v>
      </c>
      <c r="E64" s="29">
        <v>0</v>
      </c>
      <c r="F64" s="28">
        <v>0</v>
      </c>
      <c r="G64" s="29">
        <v>0</v>
      </c>
      <c r="H64" s="28">
        <v>0</v>
      </c>
      <c r="I64" s="29">
        <v>0</v>
      </c>
      <c r="J64" s="28">
        <v>0</v>
      </c>
      <c r="K64" s="29">
        <v>0</v>
      </c>
      <c r="L64" s="28">
        <v>0</v>
      </c>
      <c r="M64" s="29">
        <v>0</v>
      </c>
      <c r="N64" s="28">
        <v>0</v>
      </c>
      <c r="O64" s="29">
        <v>0</v>
      </c>
      <c r="P64" s="28">
        <v>0</v>
      </c>
      <c r="Q64" s="29">
        <v>0</v>
      </c>
      <c r="R64" s="28">
        <v>0</v>
      </c>
      <c r="S64" s="29">
        <v>0</v>
      </c>
      <c r="T64" s="28">
        <v>0</v>
      </c>
      <c r="U64" s="29">
        <v>0</v>
      </c>
      <c r="V64" s="28">
        <v>0</v>
      </c>
      <c r="W64" s="29">
        <v>0</v>
      </c>
      <c r="X64" s="28">
        <v>0</v>
      </c>
      <c r="Y64" s="29">
        <v>0</v>
      </c>
      <c r="Z64" s="28">
        <f t="shared" si="18"/>
        <v>0</v>
      </c>
      <c r="AA64" s="29">
        <f t="shared" si="18"/>
        <v>0</v>
      </c>
    </row>
    <row r="65" spans="1:27" x14ac:dyDescent="0.25">
      <c r="A65" s="27" t="s">
        <v>169</v>
      </c>
      <c r="B65" s="28">
        <v>0</v>
      </c>
      <c r="C65" s="29">
        <v>0</v>
      </c>
      <c r="D65" s="28">
        <v>0</v>
      </c>
      <c r="E65" s="29">
        <v>8063</v>
      </c>
      <c r="F65" s="28">
        <v>0</v>
      </c>
      <c r="G65" s="29">
        <v>7179</v>
      </c>
      <c r="H65" s="28">
        <v>0</v>
      </c>
      <c r="I65" s="29">
        <v>0</v>
      </c>
      <c r="J65" s="28">
        <v>0</v>
      </c>
      <c r="K65" s="29">
        <v>0</v>
      </c>
      <c r="L65" s="28">
        <v>0</v>
      </c>
      <c r="M65" s="29">
        <v>0</v>
      </c>
      <c r="N65" s="28">
        <v>0</v>
      </c>
      <c r="O65" s="29">
        <v>0</v>
      </c>
      <c r="P65" s="28">
        <v>0</v>
      </c>
      <c r="Q65" s="29">
        <v>0</v>
      </c>
      <c r="R65" s="28">
        <v>0</v>
      </c>
      <c r="S65" s="29">
        <v>0</v>
      </c>
      <c r="T65" s="28">
        <v>0</v>
      </c>
      <c r="U65" s="29">
        <v>0</v>
      </c>
      <c r="V65" s="28">
        <v>0</v>
      </c>
      <c r="W65" s="29">
        <v>0</v>
      </c>
      <c r="X65" s="28">
        <v>0</v>
      </c>
      <c r="Y65" s="29">
        <v>0</v>
      </c>
      <c r="Z65" s="28">
        <f t="shared" si="18"/>
        <v>0</v>
      </c>
      <c r="AA65" s="29">
        <f t="shared" si="18"/>
        <v>15242</v>
      </c>
    </row>
    <row r="66" spans="1:27" x14ac:dyDescent="0.25">
      <c r="A66" s="27" t="s">
        <v>81</v>
      </c>
      <c r="B66" s="28">
        <v>0</v>
      </c>
      <c r="C66" s="29">
        <v>0</v>
      </c>
      <c r="D66" s="28">
        <v>0</v>
      </c>
      <c r="E66" s="29">
        <v>0</v>
      </c>
      <c r="F66" s="28">
        <v>0</v>
      </c>
      <c r="G66" s="29">
        <v>339</v>
      </c>
      <c r="H66" s="28">
        <v>0</v>
      </c>
      <c r="I66" s="29">
        <v>0</v>
      </c>
      <c r="J66" s="28">
        <v>0</v>
      </c>
      <c r="K66" s="29">
        <v>0</v>
      </c>
      <c r="L66" s="28">
        <v>0</v>
      </c>
      <c r="M66" s="29">
        <v>0</v>
      </c>
      <c r="N66" s="28">
        <v>0</v>
      </c>
      <c r="O66" s="29">
        <v>0</v>
      </c>
      <c r="P66" s="28">
        <v>0</v>
      </c>
      <c r="Q66" s="29">
        <v>0</v>
      </c>
      <c r="R66" s="28">
        <v>0</v>
      </c>
      <c r="S66" s="29">
        <v>0</v>
      </c>
      <c r="T66" s="28">
        <v>0</v>
      </c>
      <c r="U66" s="29">
        <v>0</v>
      </c>
      <c r="V66" s="28">
        <v>0</v>
      </c>
      <c r="W66" s="29">
        <v>0</v>
      </c>
      <c r="X66" s="28">
        <v>0</v>
      </c>
      <c r="Y66" s="29">
        <v>0</v>
      </c>
      <c r="Z66" s="28">
        <f t="shared" si="18"/>
        <v>0</v>
      </c>
      <c r="AA66" s="29">
        <f t="shared" si="18"/>
        <v>339</v>
      </c>
    </row>
    <row r="67" spans="1:27" x14ac:dyDescent="0.25">
      <c r="A67" s="27" t="s">
        <v>82</v>
      </c>
      <c r="B67" s="28">
        <v>0</v>
      </c>
      <c r="C67" s="29">
        <v>0</v>
      </c>
      <c r="D67" s="28">
        <v>0</v>
      </c>
      <c r="E67" s="29">
        <v>0</v>
      </c>
      <c r="F67" s="28">
        <v>0</v>
      </c>
      <c r="G67" s="29">
        <v>0</v>
      </c>
      <c r="H67" s="28">
        <v>0</v>
      </c>
      <c r="I67" s="29">
        <v>0</v>
      </c>
      <c r="J67" s="28">
        <v>0</v>
      </c>
      <c r="K67" s="29">
        <v>0</v>
      </c>
      <c r="L67" s="28">
        <v>0</v>
      </c>
      <c r="M67" s="29">
        <v>0</v>
      </c>
      <c r="N67" s="28">
        <v>0</v>
      </c>
      <c r="O67" s="29">
        <v>0</v>
      </c>
      <c r="P67" s="28">
        <v>0</v>
      </c>
      <c r="Q67" s="29">
        <v>0</v>
      </c>
      <c r="R67" s="28">
        <v>0</v>
      </c>
      <c r="S67" s="29">
        <v>0</v>
      </c>
      <c r="T67" s="28">
        <v>0</v>
      </c>
      <c r="U67" s="29">
        <v>0</v>
      </c>
      <c r="V67" s="28">
        <v>0</v>
      </c>
      <c r="W67" s="29">
        <v>0</v>
      </c>
      <c r="X67" s="28">
        <v>0</v>
      </c>
      <c r="Y67" s="29">
        <v>0</v>
      </c>
      <c r="Z67" s="28">
        <f t="shared" si="18"/>
        <v>0</v>
      </c>
      <c r="AA67" s="29">
        <f t="shared" si="18"/>
        <v>0</v>
      </c>
    </row>
    <row r="68" spans="1:27" x14ac:dyDescent="0.25">
      <c r="A68" s="27" t="s">
        <v>83</v>
      </c>
      <c r="B68" s="28">
        <v>52645</v>
      </c>
      <c r="C68" s="29">
        <v>0</v>
      </c>
      <c r="D68" s="28">
        <v>0</v>
      </c>
      <c r="E68" s="29">
        <v>0</v>
      </c>
      <c r="F68" s="28">
        <v>0</v>
      </c>
      <c r="G68" s="29">
        <v>0</v>
      </c>
      <c r="H68" s="28">
        <v>0</v>
      </c>
      <c r="I68" s="29">
        <v>0</v>
      </c>
      <c r="J68" s="28">
        <v>0</v>
      </c>
      <c r="K68" s="29">
        <v>0</v>
      </c>
      <c r="L68" s="28">
        <v>0</v>
      </c>
      <c r="M68" s="29">
        <v>0</v>
      </c>
      <c r="N68" s="28">
        <v>0</v>
      </c>
      <c r="O68" s="29">
        <v>0</v>
      </c>
      <c r="P68" s="28">
        <v>0</v>
      </c>
      <c r="Q68" s="29">
        <v>0</v>
      </c>
      <c r="R68" s="28">
        <v>0</v>
      </c>
      <c r="S68" s="29">
        <v>0</v>
      </c>
      <c r="T68" s="28">
        <v>0</v>
      </c>
      <c r="U68" s="29">
        <v>0</v>
      </c>
      <c r="V68" s="28">
        <v>0</v>
      </c>
      <c r="W68" s="29">
        <v>0</v>
      </c>
      <c r="X68" s="28">
        <v>0</v>
      </c>
      <c r="Y68" s="29">
        <v>0</v>
      </c>
      <c r="Z68" s="28">
        <f t="shared" si="18"/>
        <v>52645</v>
      </c>
      <c r="AA68" s="29">
        <f t="shared" si="18"/>
        <v>0</v>
      </c>
    </row>
    <row r="69" spans="1:27" x14ac:dyDescent="0.25">
      <c r="A69" s="27" t="s">
        <v>165</v>
      </c>
      <c r="B69" s="28">
        <v>0</v>
      </c>
      <c r="C69" s="29">
        <v>0</v>
      </c>
      <c r="D69" s="28">
        <v>0</v>
      </c>
      <c r="E69" s="29">
        <v>0</v>
      </c>
      <c r="F69" s="28">
        <v>0</v>
      </c>
      <c r="G69" s="29">
        <v>0</v>
      </c>
      <c r="H69" s="28">
        <v>0</v>
      </c>
      <c r="I69" s="29">
        <v>0</v>
      </c>
      <c r="J69" s="28">
        <v>0</v>
      </c>
      <c r="K69" s="29">
        <v>0</v>
      </c>
      <c r="L69" s="28">
        <v>0</v>
      </c>
      <c r="M69" s="29">
        <v>0</v>
      </c>
      <c r="N69" s="28">
        <v>0</v>
      </c>
      <c r="O69" s="29">
        <v>0</v>
      </c>
      <c r="P69" s="28">
        <v>0</v>
      </c>
      <c r="Q69" s="29">
        <v>0</v>
      </c>
      <c r="R69" s="28">
        <v>0</v>
      </c>
      <c r="S69" s="29">
        <v>0</v>
      </c>
      <c r="T69" s="28">
        <v>0</v>
      </c>
      <c r="U69" s="29">
        <v>0</v>
      </c>
      <c r="V69" s="28">
        <v>0</v>
      </c>
      <c r="W69" s="29">
        <v>0</v>
      </c>
      <c r="X69" s="28">
        <v>0</v>
      </c>
      <c r="Y69" s="29">
        <v>0</v>
      </c>
      <c r="Z69" s="28">
        <f t="shared" ref="Z69:AA85" si="23">B69+D69+F69+H69+J69+L69+N69+P69+R69+T69+V69+X69</f>
        <v>0</v>
      </c>
      <c r="AA69" s="29">
        <f t="shared" si="23"/>
        <v>0</v>
      </c>
    </row>
    <row r="70" spans="1:27" x14ac:dyDescent="0.25">
      <c r="A70" s="27" t="s">
        <v>84</v>
      </c>
      <c r="B70" s="28">
        <v>0</v>
      </c>
      <c r="C70" s="29">
        <v>0</v>
      </c>
      <c r="D70" s="28">
        <v>0</v>
      </c>
      <c r="E70" s="29">
        <v>0</v>
      </c>
      <c r="F70" s="28">
        <v>0</v>
      </c>
      <c r="G70" s="29">
        <v>0</v>
      </c>
      <c r="H70" s="28">
        <v>0</v>
      </c>
      <c r="I70" s="29">
        <v>0</v>
      </c>
      <c r="J70" s="28">
        <v>0</v>
      </c>
      <c r="K70" s="29">
        <v>0</v>
      </c>
      <c r="L70" s="28">
        <v>0</v>
      </c>
      <c r="M70" s="29">
        <v>0</v>
      </c>
      <c r="N70" s="28">
        <v>0</v>
      </c>
      <c r="O70" s="29">
        <v>0</v>
      </c>
      <c r="P70" s="28">
        <v>0</v>
      </c>
      <c r="Q70" s="29">
        <v>0</v>
      </c>
      <c r="R70" s="28">
        <v>0</v>
      </c>
      <c r="S70" s="29">
        <v>0</v>
      </c>
      <c r="T70" s="28">
        <v>0</v>
      </c>
      <c r="U70" s="29">
        <v>0</v>
      </c>
      <c r="V70" s="28">
        <v>0</v>
      </c>
      <c r="W70" s="29">
        <v>0</v>
      </c>
      <c r="X70" s="28">
        <v>0</v>
      </c>
      <c r="Y70" s="29">
        <v>0</v>
      </c>
      <c r="Z70" s="28">
        <f t="shared" si="23"/>
        <v>0</v>
      </c>
      <c r="AA70" s="29">
        <f t="shared" si="23"/>
        <v>0</v>
      </c>
    </row>
    <row r="71" spans="1:27" x14ac:dyDescent="0.25">
      <c r="A71" s="27" t="s">
        <v>85</v>
      </c>
      <c r="B71" s="28">
        <v>0</v>
      </c>
      <c r="C71" s="29">
        <v>0</v>
      </c>
      <c r="D71" s="28">
        <v>0</v>
      </c>
      <c r="E71" s="29">
        <v>0</v>
      </c>
      <c r="F71" s="28">
        <v>0</v>
      </c>
      <c r="G71" s="29">
        <v>0</v>
      </c>
      <c r="H71" s="28">
        <v>0</v>
      </c>
      <c r="I71" s="29">
        <v>0</v>
      </c>
      <c r="J71" s="28">
        <v>0</v>
      </c>
      <c r="K71" s="29">
        <v>0</v>
      </c>
      <c r="L71" s="28">
        <v>0</v>
      </c>
      <c r="M71" s="29">
        <v>0</v>
      </c>
      <c r="N71" s="28">
        <v>0</v>
      </c>
      <c r="O71" s="29">
        <v>0</v>
      </c>
      <c r="P71" s="28">
        <v>0</v>
      </c>
      <c r="Q71" s="29">
        <v>0</v>
      </c>
      <c r="R71" s="28">
        <v>0</v>
      </c>
      <c r="S71" s="29">
        <v>0</v>
      </c>
      <c r="T71" s="28">
        <v>0</v>
      </c>
      <c r="U71" s="29">
        <v>0</v>
      </c>
      <c r="V71" s="28">
        <v>0</v>
      </c>
      <c r="W71" s="29">
        <v>0</v>
      </c>
      <c r="X71" s="28">
        <v>0</v>
      </c>
      <c r="Y71" s="29">
        <v>0</v>
      </c>
      <c r="Z71" s="28">
        <f t="shared" si="23"/>
        <v>0</v>
      </c>
      <c r="AA71" s="29">
        <f t="shared" si="23"/>
        <v>0</v>
      </c>
    </row>
    <row r="72" spans="1:27" x14ac:dyDescent="0.25">
      <c r="A72" s="27" t="s">
        <v>86</v>
      </c>
      <c r="B72" s="28">
        <v>0</v>
      </c>
      <c r="C72" s="29">
        <v>0</v>
      </c>
      <c r="D72" s="28">
        <v>0</v>
      </c>
      <c r="E72" s="29">
        <v>0</v>
      </c>
      <c r="F72" s="28">
        <v>0</v>
      </c>
      <c r="G72" s="29">
        <v>0</v>
      </c>
      <c r="H72" s="28">
        <v>0</v>
      </c>
      <c r="I72" s="29">
        <v>0</v>
      </c>
      <c r="J72" s="28">
        <v>0</v>
      </c>
      <c r="K72" s="29">
        <v>0</v>
      </c>
      <c r="L72" s="28">
        <v>0</v>
      </c>
      <c r="M72" s="29">
        <v>0</v>
      </c>
      <c r="N72" s="28">
        <v>0</v>
      </c>
      <c r="O72" s="29">
        <v>0</v>
      </c>
      <c r="P72" s="28">
        <v>0</v>
      </c>
      <c r="Q72" s="29">
        <v>0</v>
      </c>
      <c r="R72" s="28">
        <v>0</v>
      </c>
      <c r="S72" s="29">
        <v>0</v>
      </c>
      <c r="T72" s="28">
        <v>0</v>
      </c>
      <c r="U72" s="29">
        <v>0</v>
      </c>
      <c r="V72" s="28">
        <v>0</v>
      </c>
      <c r="W72" s="29">
        <v>0</v>
      </c>
      <c r="X72" s="28">
        <v>0</v>
      </c>
      <c r="Y72" s="29">
        <v>0</v>
      </c>
      <c r="Z72" s="28">
        <f t="shared" si="23"/>
        <v>0</v>
      </c>
      <c r="AA72" s="29">
        <f t="shared" si="23"/>
        <v>0</v>
      </c>
    </row>
    <row r="73" spans="1:27" x14ac:dyDescent="0.25">
      <c r="A73" s="27" t="s">
        <v>87</v>
      </c>
      <c r="B73" s="28">
        <v>0</v>
      </c>
      <c r="C73" s="29">
        <v>0</v>
      </c>
      <c r="D73" s="28">
        <v>0</v>
      </c>
      <c r="E73" s="29">
        <v>0</v>
      </c>
      <c r="F73" s="28">
        <v>0</v>
      </c>
      <c r="G73" s="29">
        <v>0</v>
      </c>
      <c r="H73" s="28">
        <v>0</v>
      </c>
      <c r="I73" s="29">
        <v>0</v>
      </c>
      <c r="J73" s="28">
        <v>0</v>
      </c>
      <c r="K73" s="29">
        <v>0</v>
      </c>
      <c r="L73" s="28">
        <v>0</v>
      </c>
      <c r="M73" s="29">
        <v>0</v>
      </c>
      <c r="N73" s="28">
        <v>0</v>
      </c>
      <c r="O73" s="29">
        <v>0</v>
      </c>
      <c r="P73" s="28">
        <v>0</v>
      </c>
      <c r="Q73" s="29">
        <v>0</v>
      </c>
      <c r="R73" s="28">
        <v>0</v>
      </c>
      <c r="S73" s="29">
        <v>0</v>
      </c>
      <c r="T73" s="28">
        <v>27435</v>
      </c>
      <c r="U73" s="29">
        <v>9822</v>
      </c>
      <c r="V73" s="28">
        <v>0</v>
      </c>
      <c r="W73" s="29">
        <v>0</v>
      </c>
      <c r="X73" s="28">
        <v>0</v>
      </c>
      <c r="Y73" s="29">
        <v>0</v>
      </c>
      <c r="Z73" s="28">
        <f>B73+D73+F73+H73+J73+L73+N73+P73+R73+T73+V73+X73</f>
        <v>27435</v>
      </c>
      <c r="AA73" s="29">
        <f t="shared" si="23"/>
        <v>9822</v>
      </c>
    </row>
    <row r="74" spans="1:27" x14ac:dyDescent="0.25">
      <c r="A74" s="27" t="s">
        <v>88</v>
      </c>
      <c r="B74" s="28">
        <v>0</v>
      </c>
      <c r="C74" s="29">
        <v>0</v>
      </c>
      <c r="D74" s="28">
        <v>0</v>
      </c>
      <c r="E74" s="29">
        <v>0</v>
      </c>
      <c r="F74" s="28">
        <v>0</v>
      </c>
      <c r="G74" s="29">
        <v>0</v>
      </c>
      <c r="H74" s="28">
        <v>0</v>
      </c>
      <c r="I74" s="29">
        <v>0</v>
      </c>
      <c r="J74" s="28">
        <v>0</v>
      </c>
      <c r="K74" s="29">
        <v>0</v>
      </c>
      <c r="L74" s="28">
        <v>0</v>
      </c>
      <c r="M74" s="29">
        <v>0</v>
      </c>
      <c r="N74" s="28">
        <v>0</v>
      </c>
      <c r="O74" s="29">
        <v>0</v>
      </c>
      <c r="P74" s="28">
        <v>0</v>
      </c>
      <c r="Q74" s="29">
        <v>0</v>
      </c>
      <c r="R74" s="28">
        <v>0</v>
      </c>
      <c r="S74" s="29">
        <v>0</v>
      </c>
      <c r="T74" s="28">
        <v>0</v>
      </c>
      <c r="U74" s="29">
        <v>0</v>
      </c>
      <c r="V74" s="28">
        <v>0</v>
      </c>
      <c r="W74" s="29">
        <v>0</v>
      </c>
      <c r="X74" s="28">
        <v>0</v>
      </c>
      <c r="Y74" s="29">
        <v>0</v>
      </c>
      <c r="Z74" s="28">
        <f t="shared" si="23"/>
        <v>0</v>
      </c>
      <c r="AA74" s="29">
        <f t="shared" si="23"/>
        <v>0</v>
      </c>
    </row>
    <row r="75" spans="1:27" x14ac:dyDescent="0.25">
      <c r="A75" s="27" t="s">
        <v>89</v>
      </c>
      <c r="B75" s="28">
        <v>0</v>
      </c>
      <c r="C75" s="29">
        <v>0</v>
      </c>
      <c r="D75" s="28">
        <v>0</v>
      </c>
      <c r="E75" s="29">
        <v>0</v>
      </c>
      <c r="F75" s="28">
        <v>0</v>
      </c>
      <c r="G75" s="29">
        <v>0</v>
      </c>
      <c r="H75" s="28">
        <v>0</v>
      </c>
      <c r="I75" s="29">
        <v>0</v>
      </c>
      <c r="J75" s="28">
        <v>0</v>
      </c>
      <c r="K75" s="29">
        <v>0</v>
      </c>
      <c r="L75" s="28">
        <v>0</v>
      </c>
      <c r="M75" s="29">
        <v>0</v>
      </c>
      <c r="N75" s="28">
        <v>0</v>
      </c>
      <c r="O75" s="29">
        <v>0</v>
      </c>
      <c r="P75" s="28">
        <v>0</v>
      </c>
      <c r="Q75" s="29">
        <v>0</v>
      </c>
      <c r="R75" s="28">
        <v>0</v>
      </c>
      <c r="S75" s="29">
        <v>0</v>
      </c>
      <c r="T75" s="28">
        <v>0</v>
      </c>
      <c r="U75" s="29">
        <v>0</v>
      </c>
      <c r="V75" s="28">
        <v>0</v>
      </c>
      <c r="W75" s="29">
        <v>0</v>
      </c>
      <c r="X75" s="28">
        <v>0</v>
      </c>
      <c r="Y75" s="29">
        <v>0</v>
      </c>
      <c r="Z75" s="28">
        <f t="shared" si="23"/>
        <v>0</v>
      </c>
      <c r="AA75" s="29">
        <f t="shared" si="23"/>
        <v>0</v>
      </c>
    </row>
    <row r="76" spans="1:27" x14ac:dyDescent="0.25">
      <c r="A76" s="27" t="s">
        <v>90</v>
      </c>
      <c r="B76" s="28">
        <v>0</v>
      </c>
      <c r="C76" s="29">
        <v>0</v>
      </c>
      <c r="D76" s="28">
        <v>0</v>
      </c>
      <c r="E76" s="29">
        <v>0</v>
      </c>
      <c r="F76" s="28">
        <v>0</v>
      </c>
      <c r="G76" s="29">
        <v>0</v>
      </c>
      <c r="H76" s="28">
        <v>0</v>
      </c>
      <c r="I76" s="29">
        <v>0</v>
      </c>
      <c r="J76" s="28">
        <v>0</v>
      </c>
      <c r="K76" s="29">
        <v>0</v>
      </c>
      <c r="L76" s="28">
        <v>0</v>
      </c>
      <c r="M76" s="29">
        <v>0</v>
      </c>
      <c r="N76" s="28">
        <v>0</v>
      </c>
      <c r="O76" s="29">
        <v>0</v>
      </c>
      <c r="P76" s="28">
        <v>0</v>
      </c>
      <c r="Q76" s="29">
        <v>0</v>
      </c>
      <c r="R76" s="28">
        <v>0</v>
      </c>
      <c r="S76" s="29">
        <v>0</v>
      </c>
      <c r="T76" s="28">
        <v>0</v>
      </c>
      <c r="U76" s="29">
        <v>0</v>
      </c>
      <c r="V76" s="28">
        <v>0</v>
      </c>
      <c r="W76" s="29">
        <v>0</v>
      </c>
      <c r="X76" s="28">
        <v>0</v>
      </c>
      <c r="Y76" s="29">
        <v>0</v>
      </c>
      <c r="Z76" s="28">
        <f t="shared" si="23"/>
        <v>0</v>
      </c>
      <c r="AA76" s="29">
        <f t="shared" si="23"/>
        <v>0</v>
      </c>
    </row>
    <row r="77" spans="1:27" x14ac:dyDescent="0.25">
      <c r="A77" s="27" t="s">
        <v>91</v>
      </c>
      <c r="B77" s="28">
        <v>0</v>
      </c>
      <c r="C77" s="29">
        <v>0</v>
      </c>
      <c r="D77" s="28">
        <v>0</v>
      </c>
      <c r="E77" s="29">
        <v>0</v>
      </c>
      <c r="F77" s="28">
        <v>0</v>
      </c>
      <c r="G77" s="29">
        <v>0</v>
      </c>
      <c r="H77" s="28">
        <v>0</v>
      </c>
      <c r="I77" s="29">
        <v>0</v>
      </c>
      <c r="J77" s="28">
        <v>0</v>
      </c>
      <c r="K77" s="29">
        <v>0</v>
      </c>
      <c r="L77" s="28">
        <v>0</v>
      </c>
      <c r="M77" s="29">
        <v>0</v>
      </c>
      <c r="N77" s="28">
        <v>0</v>
      </c>
      <c r="O77" s="29">
        <v>0</v>
      </c>
      <c r="P77" s="28">
        <v>0</v>
      </c>
      <c r="Q77" s="29">
        <v>0</v>
      </c>
      <c r="R77" s="28">
        <v>0</v>
      </c>
      <c r="S77" s="29">
        <v>0</v>
      </c>
      <c r="T77" s="28">
        <v>0</v>
      </c>
      <c r="U77" s="29">
        <v>0</v>
      </c>
      <c r="V77" s="28">
        <v>0</v>
      </c>
      <c r="W77" s="29">
        <v>0</v>
      </c>
      <c r="X77" s="28">
        <v>0</v>
      </c>
      <c r="Y77" s="29">
        <v>0</v>
      </c>
      <c r="Z77" s="28">
        <f t="shared" si="23"/>
        <v>0</v>
      </c>
      <c r="AA77" s="29">
        <f t="shared" si="23"/>
        <v>0</v>
      </c>
    </row>
    <row r="78" spans="1:27" x14ac:dyDescent="0.25">
      <c r="A78" s="27" t="s">
        <v>180</v>
      </c>
      <c r="B78" s="28">
        <v>0</v>
      </c>
      <c r="C78" s="29">
        <v>0</v>
      </c>
      <c r="D78" s="28">
        <v>0</v>
      </c>
      <c r="E78" s="29">
        <v>0</v>
      </c>
      <c r="F78" s="28">
        <v>0</v>
      </c>
      <c r="G78" s="29">
        <v>0</v>
      </c>
      <c r="H78" s="28">
        <v>0</v>
      </c>
      <c r="I78" s="29">
        <v>0</v>
      </c>
      <c r="J78" s="28">
        <v>0</v>
      </c>
      <c r="K78" s="29">
        <v>0</v>
      </c>
      <c r="L78" s="28">
        <v>0</v>
      </c>
      <c r="M78" s="29">
        <v>0</v>
      </c>
      <c r="N78" s="28">
        <v>0</v>
      </c>
      <c r="O78" s="29">
        <v>0</v>
      </c>
      <c r="P78" s="28">
        <v>0</v>
      </c>
      <c r="Q78" s="29">
        <v>0</v>
      </c>
      <c r="R78" s="28">
        <v>0</v>
      </c>
      <c r="S78" s="29">
        <v>0</v>
      </c>
      <c r="T78" s="28">
        <v>0</v>
      </c>
      <c r="U78" s="29">
        <v>0</v>
      </c>
      <c r="V78" s="28">
        <v>0</v>
      </c>
      <c r="W78" s="29">
        <v>0</v>
      </c>
      <c r="X78" s="28">
        <v>0</v>
      </c>
      <c r="Y78" s="29">
        <v>0</v>
      </c>
      <c r="Z78" s="28">
        <f t="shared" ref="Z78" si="24">B78+D78+F78+H78+J78+L78+N78+P78+R78+T78+V78+X78</f>
        <v>0</v>
      </c>
      <c r="AA78" s="29">
        <f t="shared" ref="AA78" si="25">C78+E78+G78+I78+K78+M78+O78+Q78+S78+U78+W78+Y78</f>
        <v>0</v>
      </c>
    </row>
    <row r="79" spans="1:27" x14ac:dyDescent="0.25">
      <c r="A79" s="27" t="s">
        <v>92</v>
      </c>
      <c r="B79" s="28">
        <v>0</v>
      </c>
      <c r="C79" s="29">
        <v>0</v>
      </c>
      <c r="D79" s="28">
        <v>0</v>
      </c>
      <c r="E79" s="29">
        <v>0</v>
      </c>
      <c r="F79" s="28">
        <v>0</v>
      </c>
      <c r="G79" s="29">
        <v>0</v>
      </c>
      <c r="H79" s="28">
        <v>0</v>
      </c>
      <c r="I79" s="29">
        <v>0</v>
      </c>
      <c r="J79" s="28">
        <v>0</v>
      </c>
      <c r="K79" s="29">
        <v>0</v>
      </c>
      <c r="L79" s="28">
        <v>0</v>
      </c>
      <c r="M79" s="29">
        <v>0</v>
      </c>
      <c r="N79" s="28">
        <v>0</v>
      </c>
      <c r="O79" s="29">
        <v>0</v>
      </c>
      <c r="P79" s="28">
        <v>0</v>
      </c>
      <c r="Q79" s="29">
        <v>0</v>
      </c>
      <c r="R79" s="28">
        <v>0</v>
      </c>
      <c r="S79" s="29">
        <v>0</v>
      </c>
      <c r="T79" s="28">
        <v>0</v>
      </c>
      <c r="U79" s="29">
        <v>0</v>
      </c>
      <c r="V79" s="28">
        <v>0</v>
      </c>
      <c r="W79" s="29">
        <v>0</v>
      </c>
      <c r="X79" s="28">
        <v>0</v>
      </c>
      <c r="Y79" s="29">
        <v>0</v>
      </c>
      <c r="Z79" s="28">
        <f t="shared" si="23"/>
        <v>0</v>
      </c>
      <c r="AA79" s="29">
        <f t="shared" si="23"/>
        <v>0</v>
      </c>
    </row>
    <row r="80" spans="1:27" x14ac:dyDescent="0.25">
      <c r="A80" s="27" t="s">
        <v>93</v>
      </c>
      <c r="B80" s="28">
        <v>0</v>
      </c>
      <c r="C80" s="29">
        <v>0</v>
      </c>
      <c r="D80" s="28">
        <v>0</v>
      </c>
      <c r="E80" s="29">
        <v>0</v>
      </c>
      <c r="F80" s="28">
        <v>0</v>
      </c>
      <c r="G80" s="29">
        <v>0</v>
      </c>
      <c r="H80" s="28">
        <v>0</v>
      </c>
      <c r="I80" s="29">
        <v>0</v>
      </c>
      <c r="J80" s="28">
        <v>0</v>
      </c>
      <c r="K80" s="29">
        <v>0</v>
      </c>
      <c r="L80" s="28">
        <v>0</v>
      </c>
      <c r="M80" s="29">
        <v>0</v>
      </c>
      <c r="N80" s="28">
        <v>0</v>
      </c>
      <c r="O80" s="29">
        <v>0</v>
      </c>
      <c r="P80" s="28">
        <v>0</v>
      </c>
      <c r="Q80" s="29">
        <v>0</v>
      </c>
      <c r="R80" s="28">
        <v>0</v>
      </c>
      <c r="S80" s="29">
        <v>0</v>
      </c>
      <c r="T80" s="28">
        <v>0</v>
      </c>
      <c r="U80" s="29">
        <v>0</v>
      </c>
      <c r="V80" s="28">
        <v>0</v>
      </c>
      <c r="W80" s="29">
        <v>0</v>
      </c>
      <c r="X80" s="28">
        <v>0</v>
      </c>
      <c r="Y80" s="29">
        <v>0</v>
      </c>
      <c r="Z80" s="28">
        <f t="shared" si="23"/>
        <v>0</v>
      </c>
      <c r="AA80" s="29">
        <f t="shared" si="23"/>
        <v>0</v>
      </c>
    </row>
    <row r="81" spans="1:27" x14ac:dyDescent="0.25">
      <c r="A81" s="27" t="s">
        <v>94</v>
      </c>
      <c r="B81" s="28">
        <v>0</v>
      </c>
      <c r="C81" s="29">
        <v>0</v>
      </c>
      <c r="D81" s="28">
        <v>0</v>
      </c>
      <c r="E81" s="29">
        <v>0</v>
      </c>
      <c r="F81" s="28">
        <v>0</v>
      </c>
      <c r="G81" s="29">
        <v>0</v>
      </c>
      <c r="H81" s="28">
        <v>0</v>
      </c>
      <c r="I81" s="29">
        <v>0</v>
      </c>
      <c r="J81" s="28">
        <v>0</v>
      </c>
      <c r="K81" s="29">
        <v>0</v>
      </c>
      <c r="L81" s="28">
        <v>0</v>
      </c>
      <c r="M81" s="29">
        <v>0</v>
      </c>
      <c r="N81" s="28">
        <v>0</v>
      </c>
      <c r="O81" s="29">
        <v>0</v>
      </c>
      <c r="P81" s="28">
        <v>0</v>
      </c>
      <c r="Q81" s="29">
        <v>0</v>
      </c>
      <c r="R81" s="28">
        <v>0</v>
      </c>
      <c r="S81" s="29">
        <v>0</v>
      </c>
      <c r="T81" s="28">
        <v>0</v>
      </c>
      <c r="U81" s="29">
        <v>0</v>
      </c>
      <c r="V81" s="28">
        <v>0</v>
      </c>
      <c r="W81" s="29">
        <v>0</v>
      </c>
      <c r="X81" s="28">
        <v>0</v>
      </c>
      <c r="Y81" s="29">
        <v>0</v>
      </c>
      <c r="Z81" s="28">
        <f t="shared" si="23"/>
        <v>0</v>
      </c>
      <c r="AA81" s="29">
        <f t="shared" si="23"/>
        <v>0</v>
      </c>
    </row>
    <row r="82" spans="1:27" x14ac:dyDescent="0.25">
      <c r="A82" s="27" t="s">
        <v>160</v>
      </c>
      <c r="B82" s="28">
        <v>0</v>
      </c>
      <c r="C82" s="29">
        <v>0</v>
      </c>
      <c r="D82" s="28">
        <v>0</v>
      </c>
      <c r="E82" s="29">
        <v>0</v>
      </c>
      <c r="F82" s="28">
        <v>0</v>
      </c>
      <c r="G82" s="29">
        <v>11367</v>
      </c>
      <c r="H82" s="28">
        <v>0</v>
      </c>
      <c r="I82" s="29">
        <v>0</v>
      </c>
      <c r="J82" s="28">
        <v>0</v>
      </c>
      <c r="K82" s="29">
        <v>0</v>
      </c>
      <c r="L82" s="28">
        <v>0</v>
      </c>
      <c r="M82" s="29">
        <v>0</v>
      </c>
      <c r="N82" s="28">
        <v>0</v>
      </c>
      <c r="O82" s="29">
        <v>0</v>
      </c>
      <c r="P82" s="28">
        <v>0</v>
      </c>
      <c r="Q82" s="29">
        <v>0</v>
      </c>
      <c r="R82" s="28">
        <v>0</v>
      </c>
      <c r="S82" s="29">
        <v>0</v>
      </c>
      <c r="T82" s="28">
        <v>0</v>
      </c>
      <c r="U82" s="29">
        <v>0</v>
      </c>
      <c r="V82" s="28">
        <v>0</v>
      </c>
      <c r="W82" s="29">
        <v>0</v>
      </c>
      <c r="X82" s="28">
        <v>0</v>
      </c>
      <c r="Y82" s="29">
        <v>0</v>
      </c>
      <c r="Z82" s="28">
        <f t="shared" si="23"/>
        <v>0</v>
      </c>
      <c r="AA82" s="29">
        <f t="shared" si="23"/>
        <v>11367</v>
      </c>
    </row>
    <row r="83" spans="1:27" x14ac:dyDescent="0.25">
      <c r="A83" s="27" t="s">
        <v>95</v>
      </c>
      <c r="B83" s="28">
        <v>0</v>
      </c>
      <c r="C83" s="29">
        <v>0</v>
      </c>
      <c r="D83" s="28">
        <v>0</v>
      </c>
      <c r="E83" s="29">
        <v>0</v>
      </c>
      <c r="F83" s="28">
        <v>0</v>
      </c>
      <c r="G83" s="29">
        <v>0</v>
      </c>
      <c r="H83" s="28">
        <v>0</v>
      </c>
      <c r="I83" s="29">
        <v>0</v>
      </c>
      <c r="J83" s="28">
        <v>0</v>
      </c>
      <c r="K83" s="29">
        <v>0</v>
      </c>
      <c r="L83" s="28">
        <v>0</v>
      </c>
      <c r="M83" s="29">
        <v>0</v>
      </c>
      <c r="N83" s="28">
        <v>0</v>
      </c>
      <c r="O83" s="29">
        <v>0</v>
      </c>
      <c r="P83" s="28">
        <v>0</v>
      </c>
      <c r="Q83" s="29">
        <v>0</v>
      </c>
      <c r="R83" s="28">
        <v>0</v>
      </c>
      <c r="S83" s="29">
        <v>0</v>
      </c>
      <c r="T83" s="28">
        <v>0</v>
      </c>
      <c r="U83" s="29">
        <v>0</v>
      </c>
      <c r="V83" s="28">
        <v>0</v>
      </c>
      <c r="W83" s="29">
        <v>0</v>
      </c>
      <c r="X83" s="28">
        <v>0</v>
      </c>
      <c r="Y83" s="29">
        <v>0</v>
      </c>
      <c r="Z83" s="28">
        <f t="shared" si="23"/>
        <v>0</v>
      </c>
      <c r="AA83" s="29">
        <f t="shared" si="23"/>
        <v>0</v>
      </c>
    </row>
    <row r="84" spans="1:27" x14ac:dyDescent="0.25">
      <c r="A84" s="27" t="s">
        <v>96</v>
      </c>
      <c r="B84" s="28">
        <v>0</v>
      </c>
      <c r="C84" s="29">
        <v>0</v>
      </c>
      <c r="D84" s="28">
        <v>0</v>
      </c>
      <c r="E84" s="29">
        <v>0</v>
      </c>
      <c r="F84" s="28">
        <v>0</v>
      </c>
      <c r="G84" s="29">
        <v>1227</v>
      </c>
      <c r="H84" s="28">
        <v>0</v>
      </c>
      <c r="I84" s="29">
        <v>0</v>
      </c>
      <c r="J84" s="28">
        <v>0</v>
      </c>
      <c r="K84" s="29">
        <v>0</v>
      </c>
      <c r="L84" s="28">
        <v>0</v>
      </c>
      <c r="M84" s="29">
        <v>0</v>
      </c>
      <c r="N84" s="28">
        <v>0</v>
      </c>
      <c r="O84" s="29">
        <v>0</v>
      </c>
      <c r="P84" s="28">
        <v>0</v>
      </c>
      <c r="Q84" s="29">
        <v>0</v>
      </c>
      <c r="R84" s="28">
        <v>0</v>
      </c>
      <c r="S84" s="29">
        <v>0</v>
      </c>
      <c r="T84" s="28">
        <v>0</v>
      </c>
      <c r="U84" s="29">
        <v>0</v>
      </c>
      <c r="V84" s="28">
        <v>0</v>
      </c>
      <c r="W84" s="29">
        <v>0</v>
      </c>
      <c r="X84" s="28">
        <v>0</v>
      </c>
      <c r="Y84" s="29">
        <v>0</v>
      </c>
      <c r="Z84" s="28">
        <f t="shared" si="23"/>
        <v>0</v>
      </c>
      <c r="AA84" s="29">
        <f t="shared" si="23"/>
        <v>1227</v>
      </c>
    </row>
    <row r="85" spans="1:27" x14ac:dyDescent="0.25">
      <c r="A85" s="27" t="s">
        <v>97</v>
      </c>
      <c r="B85" s="28">
        <v>0</v>
      </c>
      <c r="C85" s="29">
        <v>0</v>
      </c>
      <c r="D85" s="28">
        <v>0</v>
      </c>
      <c r="E85" s="29">
        <v>0</v>
      </c>
      <c r="F85" s="28">
        <v>0</v>
      </c>
      <c r="G85" s="29">
        <v>0</v>
      </c>
      <c r="H85" s="28">
        <v>0</v>
      </c>
      <c r="I85" s="29">
        <v>0</v>
      </c>
      <c r="J85" s="28">
        <v>0</v>
      </c>
      <c r="K85" s="29">
        <v>0</v>
      </c>
      <c r="L85" s="28">
        <v>0</v>
      </c>
      <c r="M85" s="29">
        <v>0</v>
      </c>
      <c r="N85" s="28">
        <v>0</v>
      </c>
      <c r="O85" s="29">
        <v>0</v>
      </c>
      <c r="P85" s="28">
        <v>0</v>
      </c>
      <c r="Q85" s="29">
        <v>0</v>
      </c>
      <c r="R85" s="28">
        <v>0</v>
      </c>
      <c r="S85" s="29">
        <v>0</v>
      </c>
      <c r="T85" s="28">
        <v>0</v>
      </c>
      <c r="U85" s="29">
        <v>0</v>
      </c>
      <c r="V85" s="28">
        <v>0</v>
      </c>
      <c r="W85" s="29">
        <v>0</v>
      </c>
      <c r="X85" s="28">
        <v>0</v>
      </c>
      <c r="Y85" s="29">
        <v>0</v>
      </c>
      <c r="Z85" s="28">
        <f t="shared" si="23"/>
        <v>0</v>
      </c>
      <c r="AA85" s="29">
        <f t="shared" si="23"/>
        <v>0</v>
      </c>
    </row>
    <row r="86" spans="1:27" x14ac:dyDescent="0.25">
      <c r="A86" s="27" t="s">
        <v>98</v>
      </c>
      <c r="B86" s="28">
        <v>20786</v>
      </c>
      <c r="C86" s="29">
        <v>302</v>
      </c>
      <c r="D86" s="28">
        <v>0</v>
      </c>
      <c r="E86" s="29">
        <v>33</v>
      </c>
      <c r="F86" s="28">
        <v>0</v>
      </c>
      <c r="G86" s="29">
        <v>25964</v>
      </c>
      <c r="H86" s="28">
        <v>0</v>
      </c>
      <c r="I86" s="29">
        <v>0</v>
      </c>
      <c r="J86" s="28">
        <v>0</v>
      </c>
      <c r="K86" s="29">
        <v>0</v>
      </c>
      <c r="L86" s="28">
        <v>0</v>
      </c>
      <c r="M86" s="29">
        <v>0</v>
      </c>
      <c r="N86" s="28">
        <v>0</v>
      </c>
      <c r="O86" s="29">
        <v>0</v>
      </c>
      <c r="P86" s="28">
        <v>0</v>
      </c>
      <c r="Q86" s="29">
        <v>0</v>
      </c>
      <c r="R86" s="28">
        <v>0</v>
      </c>
      <c r="S86" s="29">
        <v>0</v>
      </c>
      <c r="T86" s="28">
        <v>0</v>
      </c>
      <c r="U86" s="29">
        <v>0</v>
      </c>
      <c r="V86" s="28">
        <v>0</v>
      </c>
      <c r="W86" s="29">
        <v>0</v>
      </c>
      <c r="X86" s="28">
        <v>0</v>
      </c>
      <c r="Y86" s="29">
        <v>0</v>
      </c>
      <c r="Z86" s="28">
        <f t="shared" ref="Z86:AA100" si="26">B86+D86+F86+H86+J86+L86+N86+P86+R86+T86+V86+X86</f>
        <v>20786</v>
      </c>
      <c r="AA86" s="29">
        <f t="shared" si="26"/>
        <v>26299</v>
      </c>
    </row>
    <row r="87" spans="1:27" x14ac:dyDescent="0.25">
      <c r="A87" s="27" t="s">
        <v>99</v>
      </c>
      <c r="B87" s="28">
        <v>0</v>
      </c>
      <c r="C87" s="29">
        <v>0</v>
      </c>
      <c r="D87" s="28">
        <v>0</v>
      </c>
      <c r="E87" s="29">
        <v>0</v>
      </c>
      <c r="F87" s="28">
        <v>0</v>
      </c>
      <c r="G87" s="29">
        <v>0</v>
      </c>
      <c r="H87" s="28">
        <v>0</v>
      </c>
      <c r="I87" s="29">
        <v>0</v>
      </c>
      <c r="J87" s="28">
        <v>0</v>
      </c>
      <c r="K87" s="29">
        <v>0</v>
      </c>
      <c r="L87" s="28">
        <v>0</v>
      </c>
      <c r="M87" s="29">
        <v>0</v>
      </c>
      <c r="N87" s="28">
        <v>0</v>
      </c>
      <c r="O87" s="29">
        <v>0</v>
      </c>
      <c r="P87" s="28">
        <v>0</v>
      </c>
      <c r="Q87" s="29">
        <v>0</v>
      </c>
      <c r="R87" s="28">
        <v>0</v>
      </c>
      <c r="S87" s="29">
        <v>0</v>
      </c>
      <c r="T87" s="28">
        <v>0</v>
      </c>
      <c r="U87" s="29">
        <v>0</v>
      </c>
      <c r="V87" s="28">
        <v>0</v>
      </c>
      <c r="W87" s="29">
        <v>0</v>
      </c>
      <c r="X87" s="28">
        <v>0</v>
      </c>
      <c r="Y87" s="29">
        <v>0</v>
      </c>
      <c r="Z87" s="28">
        <f t="shared" si="26"/>
        <v>0</v>
      </c>
      <c r="AA87" s="29">
        <f t="shared" si="26"/>
        <v>0</v>
      </c>
    </row>
    <row r="88" spans="1:27" x14ac:dyDescent="0.25">
      <c r="A88" s="27" t="s">
        <v>100</v>
      </c>
      <c r="B88" s="28">
        <v>0</v>
      </c>
      <c r="C88" s="29">
        <v>0</v>
      </c>
      <c r="D88" s="28">
        <v>0</v>
      </c>
      <c r="E88" s="29">
        <v>0</v>
      </c>
      <c r="F88" s="28">
        <v>0</v>
      </c>
      <c r="G88" s="29">
        <v>697</v>
      </c>
      <c r="H88" s="28">
        <v>0</v>
      </c>
      <c r="I88" s="29">
        <v>0</v>
      </c>
      <c r="J88" s="28">
        <v>0</v>
      </c>
      <c r="K88" s="29">
        <v>0</v>
      </c>
      <c r="L88" s="28">
        <v>0</v>
      </c>
      <c r="M88" s="29">
        <v>0</v>
      </c>
      <c r="N88" s="28">
        <v>0</v>
      </c>
      <c r="O88" s="29">
        <v>0</v>
      </c>
      <c r="P88" s="28">
        <v>0</v>
      </c>
      <c r="Q88" s="29">
        <v>0</v>
      </c>
      <c r="R88" s="28">
        <v>0</v>
      </c>
      <c r="S88" s="29">
        <v>0</v>
      </c>
      <c r="T88" s="28">
        <v>0</v>
      </c>
      <c r="U88" s="29">
        <v>0</v>
      </c>
      <c r="V88" s="28">
        <v>0</v>
      </c>
      <c r="W88" s="29">
        <v>0</v>
      </c>
      <c r="X88" s="28">
        <v>0</v>
      </c>
      <c r="Y88" s="29">
        <v>0</v>
      </c>
      <c r="Z88" s="28">
        <f t="shared" si="26"/>
        <v>0</v>
      </c>
      <c r="AA88" s="29">
        <f t="shared" si="26"/>
        <v>697</v>
      </c>
    </row>
    <row r="89" spans="1:27" x14ac:dyDescent="0.25">
      <c r="A89" s="27" t="s">
        <v>101</v>
      </c>
      <c r="B89" s="28">
        <v>0</v>
      </c>
      <c r="C89" s="29">
        <v>0</v>
      </c>
      <c r="D89" s="28">
        <v>0</v>
      </c>
      <c r="E89" s="29">
        <v>0</v>
      </c>
      <c r="F89" s="28">
        <v>0</v>
      </c>
      <c r="G89" s="29">
        <v>0</v>
      </c>
      <c r="H89" s="28">
        <v>0</v>
      </c>
      <c r="I89" s="29">
        <v>0</v>
      </c>
      <c r="J89" s="28">
        <v>0</v>
      </c>
      <c r="K89" s="29">
        <v>0</v>
      </c>
      <c r="L89" s="28">
        <v>0</v>
      </c>
      <c r="M89" s="29">
        <v>0</v>
      </c>
      <c r="N89" s="28">
        <v>0</v>
      </c>
      <c r="O89" s="29">
        <v>0</v>
      </c>
      <c r="P89" s="28">
        <v>0</v>
      </c>
      <c r="Q89" s="29">
        <v>0</v>
      </c>
      <c r="R89" s="28">
        <v>0</v>
      </c>
      <c r="S89" s="29">
        <v>0</v>
      </c>
      <c r="T89" s="28">
        <v>0</v>
      </c>
      <c r="U89" s="29">
        <v>0</v>
      </c>
      <c r="V89" s="28">
        <v>0</v>
      </c>
      <c r="W89" s="29">
        <v>0</v>
      </c>
      <c r="X89" s="28">
        <v>0</v>
      </c>
      <c r="Y89" s="29">
        <v>0</v>
      </c>
      <c r="Z89" s="28">
        <f t="shared" si="26"/>
        <v>0</v>
      </c>
      <c r="AA89" s="29">
        <f t="shared" si="26"/>
        <v>0</v>
      </c>
    </row>
    <row r="90" spans="1:27" x14ac:dyDescent="0.25">
      <c r="A90" s="27" t="s">
        <v>102</v>
      </c>
      <c r="B90" s="28">
        <v>0</v>
      </c>
      <c r="C90" s="29">
        <v>0</v>
      </c>
      <c r="D90" s="28">
        <v>0</v>
      </c>
      <c r="E90" s="29">
        <v>0</v>
      </c>
      <c r="F90" s="28">
        <v>0</v>
      </c>
      <c r="G90" s="29">
        <v>17325</v>
      </c>
      <c r="H90" s="28">
        <v>0</v>
      </c>
      <c r="I90" s="29">
        <v>0</v>
      </c>
      <c r="J90" s="28">
        <v>0</v>
      </c>
      <c r="K90" s="29">
        <v>0</v>
      </c>
      <c r="L90" s="28">
        <v>0</v>
      </c>
      <c r="M90" s="29">
        <v>0</v>
      </c>
      <c r="N90" s="28">
        <v>0</v>
      </c>
      <c r="O90" s="29">
        <v>0</v>
      </c>
      <c r="P90" s="28">
        <v>0</v>
      </c>
      <c r="Q90" s="29">
        <v>0</v>
      </c>
      <c r="R90" s="28">
        <v>0</v>
      </c>
      <c r="S90" s="29">
        <v>0</v>
      </c>
      <c r="T90" s="28">
        <v>0</v>
      </c>
      <c r="U90" s="29">
        <v>0</v>
      </c>
      <c r="V90" s="28">
        <v>0</v>
      </c>
      <c r="W90" s="29">
        <v>0</v>
      </c>
      <c r="X90" s="28">
        <v>0</v>
      </c>
      <c r="Y90" s="29">
        <v>0</v>
      </c>
      <c r="Z90" s="28">
        <f t="shared" si="26"/>
        <v>0</v>
      </c>
      <c r="AA90" s="29">
        <f t="shared" si="26"/>
        <v>17325</v>
      </c>
    </row>
    <row r="91" spans="1:27" x14ac:dyDescent="0.25">
      <c r="A91" s="27" t="s">
        <v>158</v>
      </c>
      <c r="B91" s="28">
        <v>0</v>
      </c>
      <c r="C91" s="29">
        <v>0</v>
      </c>
      <c r="D91" s="28">
        <v>0</v>
      </c>
      <c r="E91" s="29">
        <v>0</v>
      </c>
      <c r="F91" s="28">
        <v>0</v>
      </c>
      <c r="G91" s="29">
        <v>0</v>
      </c>
      <c r="H91" s="28">
        <v>0</v>
      </c>
      <c r="I91" s="29">
        <v>0</v>
      </c>
      <c r="J91" s="28">
        <v>0</v>
      </c>
      <c r="K91" s="29">
        <v>0</v>
      </c>
      <c r="L91" s="28">
        <v>0</v>
      </c>
      <c r="M91" s="29">
        <v>0</v>
      </c>
      <c r="N91" s="28">
        <v>0</v>
      </c>
      <c r="O91" s="29">
        <v>0</v>
      </c>
      <c r="P91" s="28">
        <v>0</v>
      </c>
      <c r="Q91" s="29">
        <v>0</v>
      </c>
      <c r="R91" s="28">
        <v>0</v>
      </c>
      <c r="S91" s="29">
        <v>0</v>
      </c>
      <c r="T91" s="28">
        <v>0</v>
      </c>
      <c r="U91" s="29">
        <v>0</v>
      </c>
      <c r="V91" s="28">
        <v>0</v>
      </c>
      <c r="W91" s="29">
        <v>0</v>
      </c>
      <c r="X91" s="28">
        <v>0</v>
      </c>
      <c r="Y91" s="29">
        <v>0</v>
      </c>
      <c r="Z91" s="28">
        <f t="shared" si="26"/>
        <v>0</v>
      </c>
      <c r="AA91" s="29">
        <f t="shared" si="26"/>
        <v>0</v>
      </c>
    </row>
    <row r="92" spans="1:27" x14ac:dyDescent="0.25">
      <c r="A92" s="27" t="s">
        <v>103</v>
      </c>
      <c r="B92" s="28">
        <v>28270</v>
      </c>
      <c r="C92" s="29">
        <v>8363</v>
      </c>
      <c r="D92" s="28">
        <v>2867</v>
      </c>
      <c r="E92" s="29">
        <v>19808</v>
      </c>
      <c r="F92" s="28">
        <v>0</v>
      </c>
      <c r="G92" s="29">
        <v>73489</v>
      </c>
      <c r="H92" s="28">
        <v>0</v>
      </c>
      <c r="I92" s="29">
        <v>0</v>
      </c>
      <c r="J92" s="28">
        <v>0</v>
      </c>
      <c r="K92" s="29">
        <v>96</v>
      </c>
      <c r="L92" s="28">
        <v>0</v>
      </c>
      <c r="M92" s="29">
        <v>528</v>
      </c>
      <c r="N92" s="28">
        <v>0</v>
      </c>
      <c r="O92" s="29">
        <v>0</v>
      </c>
      <c r="P92" s="28">
        <v>0</v>
      </c>
      <c r="Q92" s="29">
        <v>0</v>
      </c>
      <c r="R92" s="28">
        <v>0</v>
      </c>
      <c r="S92" s="29">
        <v>0</v>
      </c>
      <c r="T92" s="28">
        <v>0</v>
      </c>
      <c r="U92" s="29">
        <v>0</v>
      </c>
      <c r="V92" s="28">
        <v>0</v>
      </c>
      <c r="W92" s="29">
        <v>0</v>
      </c>
      <c r="X92" s="28">
        <v>0</v>
      </c>
      <c r="Y92" s="29">
        <v>0</v>
      </c>
      <c r="Z92" s="28">
        <f t="shared" si="26"/>
        <v>31137</v>
      </c>
      <c r="AA92" s="29">
        <f t="shared" si="26"/>
        <v>102284</v>
      </c>
    </row>
    <row r="93" spans="1:27" x14ac:dyDescent="0.25">
      <c r="A93" s="27" t="s">
        <v>170</v>
      </c>
      <c r="B93" s="28">
        <v>0</v>
      </c>
      <c r="C93" s="29">
        <v>0</v>
      </c>
      <c r="D93" s="28">
        <v>0</v>
      </c>
      <c r="E93" s="29">
        <v>7801</v>
      </c>
      <c r="F93" s="28">
        <v>0</v>
      </c>
      <c r="G93" s="29">
        <v>41563</v>
      </c>
      <c r="H93" s="28">
        <v>0</v>
      </c>
      <c r="I93" s="29">
        <v>0</v>
      </c>
      <c r="J93" s="28">
        <v>0</v>
      </c>
      <c r="K93" s="29">
        <v>0</v>
      </c>
      <c r="L93" s="28">
        <v>0</v>
      </c>
      <c r="M93" s="29">
        <v>0</v>
      </c>
      <c r="N93" s="28">
        <v>0</v>
      </c>
      <c r="O93" s="29">
        <v>0</v>
      </c>
      <c r="P93" s="28">
        <v>0</v>
      </c>
      <c r="Q93" s="29">
        <v>0</v>
      </c>
      <c r="R93" s="28">
        <v>0</v>
      </c>
      <c r="S93" s="29">
        <v>0</v>
      </c>
      <c r="T93" s="28">
        <v>0</v>
      </c>
      <c r="U93" s="29">
        <v>0</v>
      </c>
      <c r="V93" s="28">
        <v>0</v>
      </c>
      <c r="W93" s="29">
        <v>0</v>
      </c>
      <c r="X93" s="28">
        <v>0</v>
      </c>
      <c r="Y93" s="29">
        <v>0</v>
      </c>
      <c r="Z93" s="28">
        <f t="shared" si="26"/>
        <v>0</v>
      </c>
      <c r="AA93" s="29">
        <f t="shared" si="26"/>
        <v>49364</v>
      </c>
    </row>
    <row r="94" spans="1:27" x14ac:dyDescent="0.25">
      <c r="A94" s="27" t="s">
        <v>182</v>
      </c>
      <c r="B94" s="28">
        <v>0</v>
      </c>
      <c r="C94" s="29">
        <v>0</v>
      </c>
      <c r="D94" s="28">
        <v>0</v>
      </c>
      <c r="E94" s="29">
        <v>0</v>
      </c>
      <c r="F94" s="28">
        <v>0</v>
      </c>
      <c r="G94" s="29">
        <v>0</v>
      </c>
      <c r="H94" s="28">
        <v>0</v>
      </c>
      <c r="I94" s="29">
        <v>0</v>
      </c>
      <c r="J94" s="28">
        <v>0</v>
      </c>
      <c r="K94" s="29">
        <v>0</v>
      </c>
      <c r="L94" s="28">
        <v>0</v>
      </c>
      <c r="M94" s="29">
        <v>0</v>
      </c>
      <c r="N94" s="28">
        <v>0</v>
      </c>
      <c r="O94" s="29">
        <v>0</v>
      </c>
      <c r="P94" s="28">
        <v>0</v>
      </c>
      <c r="Q94" s="29">
        <v>0</v>
      </c>
      <c r="R94" s="28">
        <v>0</v>
      </c>
      <c r="S94" s="29">
        <v>0</v>
      </c>
      <c r="T94" s="28">
        <v>0</v>
      </c>
      <c r="U94" s="29">
        <v>0</v>
      </c>
      <c r="V94" s="28">
        <v>0</v>
      </c>
      <c r="W94" s="29">
        <v>0</v>
      </c>
      <c r="X94" s="28">
        <v>0</v>
      </c>
      <c r="Y94" s="29">
        <v>0</v>
      </c>
      <c r="Z94" s="28">
        <f t="shared" ref="Z94" si="27">B94+D94+F94+H94+J94+L94+N94+P94+R94+T94+V94+X94</f>
        <v>0</v>
      </c>
      <c r="AA94" s="29">
        <f t="shared" ref="AA94" si="28">C94+E94+G94+I94+K94+M94+O94+Q94+S94+U94+W94+Y94</f>
        <v>0</v>
      </c>
    </row>
    <row r="95" spans="1:27" x14ac:dyDescent="0.25">
      <c r="A95" s="27" t="s">
        <v>104</v>
      </c>
      <c r="B95" s="28">
        <v>0</v>
      </c>
      <c r="C95" s="29">
        <v>2862</v>
      </c>
      <c r="D95" s="28">
        <v>0</v>
      </c>
      <c r="E95" s="29">
        <v>32940</v>
      </c>
      <c r="F95" s="28">
        <v>0</v>
      </c>
      <c r="G95" s="29">
        <v>71871</v>
      </c>
      <c r="H95" s="28">
        <v>0</v>
      </c>
      <c r="I95" s="29">
        <v>0</v>
      </c>
      <c r="J95" s="28">
        <v>0</v>
      </c>
      <c r="K95" s="29">
        <v>0</v>
      </c>
      <c r="L95" s="28">
        <v>0</v>
      </c>
      <c r="M95" s="29">
        <v>0</v>
      </c>
      <c r="N95" s="28">
        <v>0</v>
      </c>
      <c r="O95" s="29">
        <v>0</v>
      </c>
      <c r="P95" s="28">
        <v>0</v>
      </c>
      <c r="Q95" s="29">
        <v>0</v>
      </c>
      <c r="R95" s="28">
        <v>0</v>
      </c>
      <c r="S95" s="29">
        <v>0</v>
      </c>
      <c r="T95" s="28">
        <v>0</v>
      </c>
      <c r="U95" s="29">
        <v>0</v>
      </c>
      <c r="V95" s="28">
        <v>0</v>
      </c>
      <c r="W95" s="29">
        <v>0</v>
      </c>
      <c r="X95" s="28">
        <v>0</v>
      </c>
      <c r="Y95" s="29">
        <v>0</v>
      </c>
      <c r="Z95" s="28">
        <f t="shared" si="26"/>
        <v>0</v>
      </c>
      <c r="AA95" s="29">
        <f t="shared" si="26"/>
        <v>107673</v>
      </c>
    </row>
    <row r="96" spans="1:27" x14ac:dyDescent="0.25">
      <c r="A96" s="27" t="s">
        <v>105</v>
      </c>
      <c r="B96" s="28">
        <v>0</v>
      </c>
      <c r="C96" s="29">
        <v>2</v>
      </c>
      <c r="D96" s="28">
        <v>0</v>
      </c>
      <c r="E96" s="29">
        <v>38561</v>
      </c>
      <c r="F96" s="28">
        <v>0</v>
      </c>
      <c r="G96" s="29">
        <v>327841</v>
      </c>
      <c r="H96" s="28">
        <v>0</v>
      </c>
      <c r="I96" s="29">
        <v>0</v>
      </c>
      <c r="J96" s="28">
        <v>0</v>
      </c>
      <c r="K96" s="29">
        <v>0</v>
      </c>
      <c r="L96" s="28">
        <v>0</v>
      </c>
      <c r="M96" s="29">
        <v>0</v>
      </c>
      <c r="N96" s="28">
        <v>0</v>
      </c>
      <c r="O96" s="29">
        <v>0</v>
      </c>
      <c r="P96" s="28">
        <v>0</v>
      </c>
      <c r="Q96" s="29">
        <v>0</v>
      </c>
      <c r="R96" s="28">
        <v>0</v>
      </c>
      <c r="S96" s="29">
        <v>0</v>
      </c>
      <c r="T96" s="28">
        <v>0</v>
      </c>
      <c r="U96" s="29">
        <v>0</v>
      </c>
      <c r="V96" s="28">
        <v>0</v>
      </c>
      <c r="W96" s="29">
        <v>0</v>
      </c>
      <c r="X96" s="28">
        <v>0</v>
      </c>
      <c r="Y96" s="29">
        <v>0</v>
      </c>
      <c r="Z96" s="28">
        <f t="shared" si="26"/>
        <v>0</v>
      </c>
      <c r="AA96" s="29">
        <f t="shared" si="26"/>
        <v>366404</v>
      </c>
    </row>
    <row r="97" spans="1:29" x14ac:dyDescent="0.25">
      <c r="A97" s="27" t="s">
        <v>106</v>
      </c>
      <c r="B97" s="28">
        <v>0</v>
      </c>
      <c r="C97" s="29">
        <v>0</v>
      </c>
      <c r="D97" s="28">
        <v>0</v>
      </c>
      <c r="E97" s="29">
        <v>0</v>
      </c>
      <c r="F97" s="28">
        <v>0</v>
      </c>
      <c r="G97" s="29">
        <v>0</v>
      </c>
      <c r="H97" s="28">
        <v>0</v>
      </c>
      <c r="I97" s="29">
        <v>0</v>
      </c>
      <c r="J97" s="28">
        <v>0</v>
      </c>
      <c r="K97" s="29">
        <v>0</v>
      </c>
      <c r="L97" s="28">
        <v>0</v>
      </c>
      <c r="M97" s="29">
        <v>0</v>
      </c>
      <c r="N97" s="28">
        <v>0</v>
      </c>
      <c r="O97" s="29">
        <v>0</v>
      </c>
      <c r="P97" s="28">
        <v>0</v>
      </c>
      <c r="Q97" s="29">
        <v>115216</v>
      </c>
      <c r="R97" s="28">
        <v>0</v>
      </c>
      <c r="S97" s="29">
        <v>244862</v>
      </c>
      <c r="T97" s="28">
        <v>0</v>
      </c>
      <c r="U97" s="29">
        <v>0</v>
      </c>
      <c r="V97" s="28">
        <v>0</v>
      </c>
      <c r="W97" s="29">
        <v>72</v>
      </c>
      <c r="X97" s="28">
        <v>0</v>
      </c>
      <c r="Y97" s="29">
        <v>17141</v>
      </c>
      <c r="Z97" s="28">
        <f>B97+D97+F97+H97+J97+L97+N97+P97+R97+T97+V97+X97</f>
        <v>0</v>
      </c>
      <c r="AA97" s="29">
        <f t="shared" si="26"/>
        <v>377291</v>
      </c>
    </row>
    <row r="98" spans="1:29" x14ac:dyDescent="0.25">
      <c r="A98" s="27" t="s">
        <v>166</v>
      </c>
      <c r="B98" s="28">
        <v>0</v>
      </c>
      <c r="C98" s="29">
        <v>0</v>
      </c>
      <c r="D98" s="28">
        <v>0</v>
      </c>
      <c r="E98" s="29">
        <v>0</v>
      </c>
      <c r="F98" s="28">
        <v>0</v>
      </c>
      <c r="G98" s="29">
        <v>0</v>
      </c>
      <c r="H98" s="28">
        <v>0</v>
      </c>
      <c r="I98" s="29">
        <v>0</v>
      </c>
      <c r="J98" s="28">
        <v>0</v>
      </c>
      <c r="K98" s="29">
        <v>0</v>
      </c>
      <c r="L98" s="28">
        <v>0</v>
      </c>
      <c r="M98" s="29">
        <v>0</v>
      </c>
      <c r="N98" s="28">
        <v>0</v>
      </c>
      <c r="O98" s="29">
        <v>0</v>
      </c>
      <c r="P98" s="28">
        <v>0</v>
      </c>
      <c r="Q98" s="29">
        <v>0</v>
      </c>
      <c r="R98" s="28">
        <v>0</v>
      </c>
      <c r="S98" s="29">
        <v>0</v>
      </c>
      <c r="T98" s="28">
        <v>0</v>
      </c>
      <c r="U98" s="29">
        <v>0</v>
      </c>
      <c r="V98" s="28">
        <v>0</v>
      </c>
      <c r="W98" s="29">
        <v>0</v>
      </c>
      <c r="X98" s="28">
        <v>0</v>
      </c>
      <c r="Y98" s="29">
        <v>0</v>
      </c>
      <c r="Z98" s="28">
        <f t="shared" si="26"/>
        <v>0</v>
      </c>
      <c r="AA98" s="29">
        <f t="shared" si="26"/>
        <v>0</v>
      </c>
    </row>
    <row r="99" spans="1:29" x14ac:dyDescent="0.25">
      <c r="A99" s="27" t="s">
        <v>159</v>
      </c>
      <c r="B99" s="33">
        <v>0</v>
      </c>
      <c r="C99" s="29">
        <v>0</v>
      </c>
      <c r="D99" s="28">
        <v>0</v>
      </c>
      <c r="E99" s="29">
        <v>0</v>
      </c>
      <c r="F99" s="28">
        <v>0</v>
      </c>
      <c r="G99" s="29">
        <v>0</v>
      </c>
      <c r="H99" s="28">
        <v>0</v>
      </c>
      <c r="I99" s="29">
        <v>0</v>
      </c>
      <c r="J99" s="28">
        <v>0</v>
      </c>
      <c r="K99" s="29">
        <v>0</v>
      </c>
      <c r="L99" s="28">
        <v>0</v>
      </c>
      <c r="M99" s="29">
        <v>0</v>
      </c>
      <c r="N99" s="28">
        <v>0</v>
      </c>
      <c r="O99" s="29">
        <v>0</v>
      </c>
      <c r="P99" s="28">
        <v>0</v>
      </c>
      <c r="Q99" s="29">
        <v>0</v>
      </c>
      <c r="R99" s="28">
        <v>0</v>
      </c>
      <c r="S99" s="29">
        <v>0</v>
      </c>
      <c r="T99" s="28">
        <v>0</v>
      </c>
      <c r="U99" s="29">
        <v>0</v>
      </c>
      <c r="V99" s="28">
        <v>0</v>
      </c>
      <c r="W99" s="29">
        <v>0</v>
      </c>
      <c r="X99" s="28">
        <v>0</v>
      </c>
      <c r="Y99" s="29">
        <v>0</v>
      </c>
      <c r="Z99" s="28">
        <f t="shared" si="26"/>
        <v>0</v>
      </c>
      <c r="AA99" s="29">
        <f t="shared" si="26"/>
        <v>0</v>
      </c>
    </row>
    <row r="100" spans="1:29" x14ac:dyDescent="0.25">
      <c r="A100" s="34" t="s">
        <v>107</v>
      </c>
      <c r="B100" s="28">
        <v>0</v>
      </c>
      <c r="C100" s="29">
        <v>0</v>
      </c>
      <c r="D100" s="28">
        <v>0</v>
      </c>
      <c r="E100" s="29">
        <v>0</v>
      </c>
      <c r="F100" s="28">
        <v>0</v>
      </c>
      <c r="G100" s="29">
        <v>0</v>
      </c>
      <c r="H100" s="28">
        <v>0</v>
      </c>
      <c r="I100" s="29">
        <v>0</v>
      </c>
      <c r="J100" s="28">
        <v>0</v>
      </c>
      <c r="K100" s="29">
        <v>0</v>
      </c>
      <c r="L100" s="28">
        <v>0</v>
      </c>
      <c r="M100" s="29">
        <v>0</v>
      </c>
      <c r="N100" s="28">
        <v>0</v>
      </c>
      <c r="O100" s="29">
        <v>0</v>
      </c>
      <c r="P100" s="28">
        <v>0</v>
      </c>
      <c r="Q100" s="29">
        <v>0</v>
      </c>
      <c r="R100" s="28">
        <v>0</v>
      </c>
      <c r="S100" s="29">
        <v>0</v>
      </c>
      <c r="T100" s="28">
        <v>0</v>
      </c>
      <c r="U100" s="29">
        <v>0</v>
      </c>
      <c r="V100" s="28">
        <v>0</v>
      </c>
      <c r="W100" s="29">
        <v>0</v>
      </c>
      <c r="X100" s="28">
        <v>0</v>
      </c>
      <c r="Y100" s="29">
        <v>0</v>
      </c>
      <c r="Z100" s="28">
        <f t="shared" si="26"/>
        <v>0</v>
      </c>
      <c r="AA100" s="29">
        <f t="shared" si="26"/>
        <v>0</v>
      </c>
    </row>
    <row r="101" spans="1:29" ht="15.75" thickBot="1" x14ac:dyDescent="0.3">
      <c r="A101" s="53" t="s">
        <v>108</v>
      </c>
      <c r="B101" s="39">
        <v>9895</v>
      </c>
      <c r="C101" s="40">
        <v>1658</v>
      </c>
      <c r="D101" s="39">
        <v>0</v>
      </c>
      <c r="E101" s="40">
        <v>23027</v>
      </c>
      <c r="F101" s="39">
        <v>0</v>
      </c>
      <c r="G101" s="40">
        <v>70619</v>
      </c>
      <c r="H101" s="39">
        <v>0</v>
      </c>
      <c r="I101" s="40">
        <v>0</v>
      </c>
      <c r="J101" s="39">
        <v>0</v>
      </c>
      <c r="K101" s="40">
        <v>0</v>
      </c>
      <c r="L101" s="39">
        <v>0</v>
      </c>
      <c r="M101" s="40">
        <v>0</v>
      </c>
      <c r="N101" s="39">
        <v>0</v>
      </c>
      <c r="O101" s="40">
        <v>0</v>
      </c>
      <c r="P101" s="39">
        <v>0</v>
      </c>
      <c r="Q101" s="40">
        <v>0</v>
      </c>
      <c r="R101" s="39">
        <v>0</v>
      </c>
      <c r="S101" s="40">
        <v>0</v>
      </c>
      <c r="T101" s="39">
        <v>0</v>
      </c>
      <c r="U101" s="40">
        <v>0</v>
      </c>
      <c r="V101" s="39">
        <v>0</v>
      </c>
      <c r="W101" s="40">
        <v>0</v>
      </c>
      <c r="X101" s="39">
        <v>0</v>
      </c>
      <c r="Y101" s="40">
        <v>0</v>
      </c>
      <c r="Z101" s="39">
        <f t="shared" ref="Z101:AA101" si="29">B101+D101+F101+H101+J101+L101+N101+P101+R101+T101+V101+X101</f>
        <v>9895</v>
      </c>
      <c r="AA101" s="40">
        <f t="shared" si="29"/>
        <v>95304</v>
      </c>
    </row>
    <row r="102" spans="1:29" ht="18.75" thickBot="1" x14ac:dyDescent="0.3">
      <c r="A102" s="54" t="s">
        <v>109</v>
      </c>
      <c r="B102" s="43">
        <f>SUM(B4:B101)</f>
        <v>1186098</v>
      </c>
      <c r="C102" s="44">
        <f t="shared" ref="C102:AA102" si="30">SUM(C4:C101)</f>
        <v>204633</v>
      </c>
      <c r="D102" s="43">
        <f t="shared" si="30"/>
        <v>49961</v>
      </c>
      <c r="E102" s="44">
        <f t="shared" si="30"/>
        <v>1195684</v>
      </c>
      <c r="F102" s="43">
        <f t="shared" si="30"/>
        <v>0</v>
      </c>
      <c r="G102" s="44">
        <f t="shared" si="30"/>
        <v>7569881</v>
      </c>
      <c r="H102" s="43">
        <f t="shared" si="30"/>
        <v>0</v>
      </c>
      <c r="I102" s="44">
        <f t="shared" si="30"/>
        <v>0</v>
      </c>
      <c r="J102" s="43">
        <f t="shared" si="30"/>
        <v>0</v>
      </c>
      <c r="K102" s="44">
        <f t="shared" si="30"/>
        <v>2265</v>
      </c>
      <c r="L102" s="43">
        <f t="shared" si="30"/>
        <v>0</v>
      </c>
      <c r="M102" s="44">
        <f t="shared" si="30"/>
        <v>71139</v>
      </c>
      <c r="N102" s="43">
        <f t="shared" si="30"/>
        <v>380233</v>
      </c>
      <c r="O102" s="44">
        <f t="shared" si="30"/>
        <v>333978</v>
      </c>
      <c r="P102" s="43">
        <f t="shared" si="30"/>
        <v>28168</v>
      </c>
      <c r="Q102" s="44">
        <f t="shared" si="30"/>
        <v>920995</v>
      </c>
      <c r="R102" s="43">
        <f t="shared" si="30"/>
        <v>0</v>
      </c>
      <c r="S102" s="44">
        <f t="shared" si="30"/>
        <v>1149298</v>
      </c>
      <c r="T102" s="43">
        <f t="shared" si="30"/>
        <v>30163</v>
      </c>
      <c r="U102" s="44">
        <f t="shared" si="30"/>
        <v>9822</v>
      </c>
      <c r="V102" s="43">
        <f t="shared" si="30"/>
        <v>0</v>
      </c>
      <c r="W102" s="44">
        <f t="shared" si="30"/>
        <v>78</v>
      </c>
      <c r="X102" s="43">
        <f t="shared" si="30"/>
        <v>0</v>
      </c>
      <c r="Y102" s="44">
        <f t="shared" si="30"/>
        <v>31437</v>
      </c>
      <c r="Z102" s="43">
        <f t="shared" si="30"/>
        <v>1674623</v>
      </c>
      <c r="AA102" s="44">
        <f t="shared" si="30"/>
        <v>11489210</v>
      </c>
    </row>
    <row r="106" spans="1:29" x14ac:dyDescent="0.25"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</row>
    <row r="108" spans="1:29" x14ac:dyDescent="0.25">
      <c r="E108" s="91"/>
      <c r="G108" s="91"/>
    </row>
    <row r="109" spans="1:29" x14ac:dyDescent="0.25">
      <c r="C109" s="91"/>
    </row>
    <row r="110" spans="1:29" x14ac:dyDescent="0.25">
      <c r="C110" s="91"/>
    </row>
    <row r="114" spans="5:7" x14ac:dyDescent="0.25">
      <c r="E114" s="91"/>
      <c r="G114" s="91"/>
    </row>
  </sheetData>
  <conditionalFormatting sqref="B91:H100">
    <cfRule type="expression" dxfId="10" priority="116">
      <formula>MOD(ROW(),2)=1</formula>
    </cfRule>
  </conditionalFormatting>
  <conditionalFormatting sqref="B25:Z33">
    <cfRule type="expression" dxfId="9" priority="22">
      <formula>MOD(ROW(),2)=1</formula>
    </cfRule>
  </conditionalFormatting>
  <conditionalFormatting sqref="B4:AA24 AA25:AA42 Z34:Z42 B34:Y90 B101">
    <cfRule type="expression" dxfId="8" priority="42">
      <formula>MOD(ROW(),2)=1</formula>
    </cfRule>
  </conditionalFormatting>
  <conditionalFormatting sqref="I91:Y99 I100:AA100">
    <cfRule type="expression" dxfId="7" priority="120">
      <formula>MOD(ROW(),2)=1</formula>
    </cfRule>
  </conditionalFormatting>
  <conditionalFormatting sqref="Z43:AA99">
    <cfRule type="expression" dxfId="6" priority="3">
      <formula>MOD(ROW(),2)=1</formula>
    </cfRule>
  </conditionalFormatting>
  <conditionalFormatting sqref="Z101:AA101">
    <cfRule type="expression" dxfId="5" priority="43">
      <formula>MOD(ROW(),2)=1</formula>
    </cfRule>
  </conditionalFormatting>
  <pageMargins left="0.7" right="0.7" top="0.75" bottom="0.75" header="0.3" footer="0.3"/>
  <pageSetup orientation="portrait" horizontalDpi="1200" verticalDpi="1200" r:id="rId1"/>
  <headerFooter>
    <oddFooter>&amp;L&amp;"Arial,Regular"&amp;12Version Date: 8/16/2024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2E8C4-4DF9-4F89-A19E-971E5936BE75}">
  <dimension ref="A1:I81"/>
  <sheetViews>
    <sheetView topLeftCell="A13" zoomScale="90" zoomScaleNormal="90" workbookViewId="0">
      <pane xSplit="1" topLeftCell="B1" activePane="topRight" state="frozen"/>
      <selection activeCell="A3" sqref="A3"/>
      <selection pane="topRight" activeCell="B15" sqref="B15"/>
    </sheetView>
  </sheetViews>
  <sheetFormatPr defaultRowHeight="15" x14ac:dyDescent="0.25"/>
  <cols>
    <col min="1" max="1" width="62.42578125" customWidth="1"/>
    <col min="2" max="2" width="86.5703125" bestFit="1" customWidth="1"/>
    <col min="3" max="3" width="27.140625" bestFit="1" customWidth="1"/>
    <col min="4" max="4" width="11.42578125" customWidth="1"/>
    <col min="5" max="5" width="16.85546875" customWidth="1"/>
    <col min="6" max="6" width="12.140625" customWidth="1"/>
    <col min="7" max="7" width="12.28515625" customWidth="1"/>
    <col min="8" max="8" width="16.7109375" customWidth="1"/>
    <col min="9" max="9" width="13.5703125" customWidth="1"/>
  </cols>
  <sheetData>
    <row r="1" spans="1:9" ht="16.5" thickBot="1" x14ac:dyDescent="0.3">
      <c r="A1" s="1" t="s">
        <v>205</v>
      </c>
      <c r="B1" s="55"/>
      <c r="C1" s="55"/>
      <c r="D1" s="55"/>
      <c r="E1" s="55"/>
      <c r="F1" s="55"/>
      <c r="G1" s="55"/>
      <c r="H1" s="55"/>
      <c r="I1" s="55"/>
    </row>
    <row r="2" spans="1:9" ht="78.75" x14ac:dyDescent="0.25">
      <c r="A2" s="56" t="s">
        <v>18</v>
      </c>
      <c r="B2" s="57" t="s">
        <v>118</v>
      </c>
      <c r="C2" s="58" t="s">
        <v>119</v>
      </c>
      <c r="D2" s="59" t="s">
        <v>120</v>
      </c>
      <c r="E2" s="59" t="s">
        <v>121</v>
      </c>
      <c r="F2" s="60" t="s">
        <v>122</v>
      </c>
      <c r="G2" s="60" t="s">
        <v>123</v>
      </c>
      <c r="H2" s="60" t="s">
        <v>124</v>
      </c>
      <c r="I2" s="61" t="s">
        <v>125</v>
      </c>
    </row>
    <row r="3" spans="1:9" x14ac:dyDescent="0.25">
      <c r="A3" s="27" t="s">
        <v>50</v>
      </c>
      <c r="B3" s="62" t="s">
        <v>186</v>
      </c>
      <c r="C3" s="63" t="s">
        <v>126</v>
      </c>
      <c r="D3" s="64" t="s">
        <v>127</v>
      </c>
      <c r="E3" s="65" t="s">
        <v>128</v>
      </c>
      <c r="F3" s="66">
        <v>10436</v>
      </c>
      <c r="G3" s="66">
        <v>0</v>
      </c>
      <c r="H3" s="66">
        <v>493</v>
      </c>
      <c r="I3" s="67">
        <v>9943</v>
      </c>
    </row>
    <row r="4" spans="1:9" x14ac:dyDescent="0.25">
      <c r="A4" s="27" t="s">
        <v>50</v>
      </c>
      <c r="B4" s="62" t="s">
        <v>186</v>
      </c>
      <c r="C4" s="63" t="s">
        <v>126</v>
      </c>
      <c r="D4" s="64" t="s">
        <v>130</v>
      </c>
      <c r="E4" s="65" t="s">
        <v>128</v>
      </c>
      <c r="F4" s="66">
        <v>20462</v>
      </c>
      <c r="G4" s="66">
        <v>0</v>
      </c>
      <c r="H4" s="66">
        <v>405</v>
      </c>
      <c r="I4" s="68">
        <v>20057</v>
      </c>
    </row>
    <row r="5" spans="1:9" x14ac:dyDescent="0.25">
      <c r="A5" s="27" t="s">
        <v>50</v>
      </c>
      <c r="B5" s="62" t="s">
        <v>187</v>
      </c>
      <c r="C5" s="63" t="s">
        <v>126</v>
      </c>
      <c r="D5" s="64" t="s">
        <v>127</v>
      </c>
      <c r="E5" s="65" t="s">
        <v>128</v>
      </c>
      <c r="F5" s="66">
        <v>263</v>
      </c>
      <c r="G5" s="66">
        <v>55</v>
      </c>
      <c r="H5" s="66">
        <v>0</v>
      </c>
      <c r="I5" s="67">
        <v>318</v>
      </c>
    </row>
    <row r="6" spans="1:9" x14ac:dyDescent="0.25">
      <c r="A6" s="27" t="s">
        <v>50</v>
      </c>
      <c r="B6" s="62" t="s">
        <v>187</v>
      </c>
      <c r="C6" s="63" t="s">
        <v>126</v>
      </c>
      <c r="D6" s="64" t="s">
        <v>130</v>
      </c>
      <c r="E6" s="65" t="s">
        <v>128</v>
      </c>
      <c r="F6" s="66">
        <v>589</v>
      </c>
      <c r="G6" s="66">
        <v>49</v>
      </c>
      <c r="H6" s="66">
        <v>0</v>
      </c>
      <c r="I6" s="68">
        <v>638</v>
      </c>
    </row>
    <row r="7" spans="1:9" x14ac:dyDescent="0.25">
      <c r="A7" s="27" t="s">
        <v>50</v>
      </c>
      <c r="B7" s="62" t="s">
        <v>171</v>
      </c>
      <c r="C7" s="63" t="s">
        <v>126</v>
      </c>
      <c r="D7" s="64" t="s">
        <v>127</v>
      </c>
      <c r="E7" s="65" t="s">
        <v>128</v>
      </c>
      <c r="F7" s="66">
        <v>386</v>
      </c>
      <c r="G7" s="66">
        <v>106</v>
      </c>
      <c r="H7" s="66">
        <v>0</v>
      </c>
      <c r="I7" s="69">
        <v>492</v>
      </c>
    </row>
    <row r="8" spans="1:9" x14ac:dyDescent="0.25">
      <c r="A8" s="27" t="s">
        <v>50</v>
      </c>
      <c r="B8" s="62" t="s">
        <v>171</v>
      </c>
      <c r="C8" s="63" t="s">
        <v>126</v>
      </c>
      <c r="D8" s="70" t="s">
        <v>130</v>
      </c>
      <c r="E8" s="65" t="s">
        <v>128</v>
      </c>
      <c r="F8" s="71">
        <v>1200</v>
      </c>
      <c r="G8" s="71">
        <v>373</v>
      </c>
      <c r="H8" s="71">
        <v>0</v>
      </c>
      <c r="I8" s="72">
        <v>1573</v>
      </c>
    </row>
    <row r="9" spans="1:9" x14ac:dyDescent="0.25">
      <c r="A9" s="27" t="s">
        <v>50</v>
      </c>
      <c r="B9" s="62" t="s">
        <v>188</v>
      </c>
      <c r="C9" s="63" t="s">
        <v>126</v>
      </c>
      <c r="D9" s="64" t="s">
        <v>127</v>
      </c>
      <c r="E9" s="65" t="s">
        <v>128</v>
      </c>
      <c r="F9" s="66">
        <v>7966</v>
      </c>
      <c r="G9" s="66">
        <v>0</v>
      </c>
      <c r="H9" s="66">
        <v>1403</v>
      </c>
      <c r="I9" s="69">
        <v>6563</v>
      </c>
    </row>
    <row r="10" spans="1:9" x14ac:dyDescent="0.25">
      <c r="A10" s="27" t="s">
        <v>50</v>
      </c>
      <c r="B10" s="62" t="s">
        <v>188</v>
      </c>
      <c r="C10" s="63" t="s">
        <v>126</v>
      </c>
      <c r="D10" s="70" t="s">
        <v>130</v>
      </c>
      <c r="E10" s="65" t="s">
        <v>128</v>
      </c>
      <c r="F10" s="71">
        <v>21480</v>
      </c>
      <c r="G10" s="71">
        <v>0</v>
      </c>
      <c r="H10" s="71">
        <v>1118</v>
      </c>
      <c r="I10" s="72">
        <v>20362</v>
      </c>
    </row>
    <row r="11" spans="1:9" x14ac:dyDescent="0.25">
      <c r="A11" s="27" t="s">
        <v>50</v>
      </c>
      <c r="B11" s="62" t="s">
        <v>189</v>
      </c>
      <c r="C11" s="63" t="s">
        <v>126</v>
      </c>
      <c r="D11" s="64" t="s">
        <v>127</v>
      </c>
      <c r="E11" s="65" t="s">
        <v>128</v>
      </c>
      <c r="F11" s="66">
        <v>4773</v>
      </c>
      <c r="G11" s="66">
        <v>0</v>
      </c>
      <c r="H11" s="66">
        <v>434</v>
      </c>
      <c r="I11" s="32">
        <v>4339</v>
      </c>
    </row>
    <row r="12" spans="1:9" x14ac:dyDescent="0.25">
      <c r="A12" s="27" t="s">
        <v>50</v>
      </c>
      <c r="B12" s="62" t="s">
        <v>189</v>
      </c>
      <c r="C12" s="63" t="s">
        <v>126</v>
      </c>
      <c r="D12" s="70" t="s">
        <v>130</v>
      </c>
      <c r="E12" s="65" t="s">
        <v>128</v>
      </c>
      <c r="F12" s="71">
        <v>5993</v>
      </c>
      <c r="G12" s="71">
        <v>0</v>
      </c>
      <c r="H12" s="71">
        <v>579</v>
      </c>
      <c r="I12" s="32">
        <v>5414</v>
      </c>
    </row>
    <row r="13" spans="1:9" x14ac:dyDescent="0.25">
      <c r="A13" s="27" t="s">
        <v>50</v>
      </c>
      <c r="B13" s="62" t="s">
        <v>132</v>
      </c>
      <c r="C13" s="63" t="s">
        <v>131</v>
      </c>
      <c r="D13" s="64" t="s">
        <v>127</v>
      </c>
      <c r="E13" s="65" t="s">
        <v>128</v>
      </c>
      <c r="F13" s="66">
        <v>99</v>
      </c>
      <c r="G13" s="66">
        <v>18</v>
      </c>
      <c r="H13" s="66">
        <v>0</v>
      </c>
      <c r="I13" s="32">
        <v>117</v>
      </c>
    </row>
    <row r="14" spans="1:9" x14ac:dyDescent="0.25">
      <c r="A14" s="27" t="s">
        <v>50</v>
      </c>
      <c r="B14" s="62" t="s">
        <v>132</v>
      </c>
      <c r="C14" s="63" t="s">
        <v>131</v>
      </c>
      <c r="D14" s="70" t="s">
        <v>130</v>
      </c>
      <c r="E14" s="65" t="s">
        <v>128</v>
      </c>
      <c r="F14" s="66">
        <v>2383</v>
      </c>
      <c r="G14" s="66">
        <v>104</v>
      </c>
      <c r="H14" s="66">
        <v>0</v>
      </c>
      <c r="I14" s="32">
        <v>2487</v>
      </c>
    </row>
    <row r="15" spans="1:9" x14ac:dyDescent="0.25">
      <c r="A15" s="27" t="s">
        <v>50</v>
      </c>
      <c r="B15" s="62" t="s">
        <v>133</v>
      </c>
      <c r="C15" s="63" t="s">
        <v>126</v>
      </c>
      <c r="D15" s="64" t="s">
        <v>130</v>
      </c>
      <c r="E15" s="65" t="s">
        <v>128</v>
      </c>
      <c r="F15" s="66">
        <v>1267</v>
      </c>
      <c r="G15" s="66">
        <v>0</v>
      </c>
      <c r="H15" s="66">
        <v>458</v>
      </c>
      <c r="I15" s="32">
        <v>809</v>
      </c>
    </row>
    <row r="16" spans="1:9" x14ac:dyDescent="0.25">
      <c r="A16" s="27" t="s">
        <v>50</v>
      </c>
      <c r="B16" s="62" t="s">
        <v>133</v>
      </c>
      <c r="C16" s="63" t="s">
        <v>126</v>
      </c>
      <c r="D16" s="70" t="s">
        <v>127</v>
      </c>
      <c r="E16" s="65" t="s">
        <v>128</v>
      </c>
      <c r="F16" s="71">
        <v>1310</v>
      </c>
      <c r="G16" s="71">
        <v>0</v>
      </c>
      <c r="H16" s="71">
        <v>25</v>
      </c>
      <c r="I16" s="32">
        <v>1285</v>
      </c>
    </row>
    <row r="17" spans="1:9" x14ac:dyDescent="0.25">
      <c r="A17" s="27" t="s">
        <v>50</v>
      </c>
      <c r="B17" s="62" t="s">
        <v>190</v>
      </c>
      <c r="C17" s="63" t="s">
        <v>126</v>
      </c>
      <c r="D17" s="64" t="s">
        <v>130</v>
      </c>
      <c r="E17" s="65" t="s">
        <v>128</v>
      </c>
      <c r="F17" s="66">
        <v>254</v>
      </c>
      <c r="G17" s="66">
        <v>0</v>
      </c>
      <c r="H17" s="66">
        <v>8</v>
      </c>
      <c r="I17" s="32">
        <v>246</v>
      </c>
    </row>
    <row r="18" spans="1:9" x14ac:dyDescent="0.25">
      <c r="A18" s="27" t="s">
        <v>50</v>
      </c>
      <c r="B18" s="62" t="s">
        <v>190</v>
      </c>
      <c r="C18" s="63" t="s">
        <v>126</v>
      </c>
      <c r="D18" s="70" t="s">
        <v>127</v>
      </c>
      <c r="E18" s="65" t="s">
        <v>128</v>
      </c>
      <c r="F18" s="71">
        <v>732</v>
      </c>
      <c r="G18" s="71">
        <v>0</v>
      </c>
      <c r="H18" s="71">
        <v>41</v>
      </c>
      <c r="I18" s="32">
        <v>691</v>
      </c>
    </row>
    <row r="19" spans="1:9" x14ac:dyDescent="0.25">
      <c r="A19" s="27" t="s">
        <v>50</v>
      </c>
      <c r="B19" s="62" t="s">
        <v>172</v>
      </c>
      <c r="C19" s="63" t="s">
        <v>126</v>
      </c>
      <c r="D19" s="64" t="s">
        <v>130</v>
      </c>
      <c r="E19" s="65" t="s">
        <v>128</v>
      </c>
      <c r="F19" s="66">
        <v>909</v>
      </c>
      <c r="G19" s="66">
        <v>380</v>
      </c>
      <c r="H19" s="66">
        <v>0</v>
      </c>
      <c r="I19" s="32">
        <v>1289</v>
      </c>
    </row>
    <row r="20" spans="1:9" x14ac:dyDescent="0.25">
      <c r="A20" s="27" t="s">
        <v>50</v>
      </c>
      <c r="B20" s="62" t="s">
        <v>172</v>
      </c>
      <c r="C20" s="63" t="s">
        <v>126</v>
      </c>
      <c r="D20" s="70" t="s">
        <v>127</v>
      </c>
      <c r="E20" s="65" t="s">
        <v>128</v>
      </c>
      <c r="F20" s="71">
        <v>221</v>
      </c>
      <c r="G20" s="71">
        <v>87</v>
      </c>
      <c r="H20" s="71">
        <v>0</v>
      </c>
      <c r="I20" s="32">
        <v>308</v>
      </c>
    </row>
    <row r="21" spans="1:9" x14ac:dyDescent="0.25">
      <c r="A21" s="27" t="s">
        <v>50</v>
      </c>
      <c r="B21" s="62" t="s">
        <v>173</v>
      </c>
      <c r="C21" s="63" t="s">
        <v>126</v>
      </c>
      <c r="D21" s="64" t="s">
        <v>130</v>
      </c>
      <c r="E21" s="65" t="s">
        <v>128</v>
      </c>
      <c r="F21" s="66">
        <v>83</v>
      </c>
      <c r="G21" s="66">
        <v>19</v>
      </c>
      <c r="H21" s="66">
        <v>0</v>
      </c>
      <c r="I21" s="32">
        <v>102</v>
      </c>
    </row>
    <row r="22" spans="1:9" x14ac:dyDescent="0.25">
      <c r="A22" s="27" t="s">
        <v>50</v>
      </c>
      <c r="B22" s="62" t="s">
        <v>173</v>
      </c>
      <c r="C22" s="63" t="s">
        <v>126</v>
      </c>
      <c r="D22" s="70" t="s">
        <v>127</v>
      </c>
      <c r="E22" s="65" t="s">
        <v>128</v>
      </c>
      <c r="F22" s="71">
        <v>313</v>
      </c>
      <c r="G22" s="71">
        <v>55</v>
      </c>
      <c r="H22" s="71">
        <v>0</v>
      </c>
      <c r="I22" s="32">
        <v>368</v>
      </c>
    </row>
    <row r="23" spans="1:9" x14ac:dyDescent="0.25">
      <c r="A23" s="27" t="s">
        <v>50</v>
      </c>
      <c r="B23" s="62" t="s">
        <v>134</v>
      </c>
      <c r="C23" s="63" t="s">
        <v>126</v>
      </c>
      <c r="D23" s="64" t="s">
        <v>130</v>
      </c>
      <c r="E23" s="65" t="s">
        <v>128</v>
      </c>
      <c r="F23" s="66">
        <v>212</v>
      </c>
      <c r="G23" s="66">
        <v>49</v>
      </c>
      <c r="H23" s="66">
        <v>0</v>
      </c>
      <c r="I23" s="32">
        <v>261</v>
      </c>
    </row>
    <row r="24" spans="1:9" x14ac:dyDescent="0.25">
      <c r="A24" s="27" t="s">
        <v>50</v>
      </c>
      <c r="B24" s="62" t="s">
        <v>134</v>
      </c>
      <c r="C24" s="63" t="s">
        <v>126</v>
      </c>
      <c r="D24" s="70" t="s">
        <v>127</v>
      </c>
      <c r="E24" s="65" t="s">
        <v>128</v>
      </c>
      <c r="F24" s="66">
        <v>166</v>
      </c>
      <c r="G24" s="66">
        <v>0</v>
      </c>
      <c r="H24" s="66">
        <v>56</v>
      </c>
      <c r="I24" s="32">
        <v>110</v>
      </c>
    </row>
    <row r="25" spans="1:9" x14ac:dyDescent="0.25">
      <c r="A25" s="27" t="s">
        <v>50</v>
      </c>
      <c r="B25" s="62" t="s">
        <v>135</v>
      </c>
      <c r="C25" s="63" t="s">
        <v>126</v>
      </c>
      <c r="D25" s="64" t="s">
        <v>130</v>
      </c>
      <c r="E25" s="65" t="s">
        <v>128</v>
      </c>
      <c r="F25" s="66">
        <v>0</v>
      </c>
      <c r="G25" s="66">
        <v>0</v>
      </c>
      <c r="H25" s="66">
        <v>0</v>
      </c>
      <c r="I25" s="32">
        <v>0</v>
      </c>
    </row>
    <row r="26" spans="1:9" x14ac:dyDescent="0.25">
      <c r="A26" s="27" t="s">
        <v>50</v>
      </c>
      <c r="B26" s="62" t="s">
        <v>191</v>
      </c>
      <c r="C26" s="63" t="s">
        <v>126</v>
      </c>
      <c r="D26" s="70" t="s">
        <v>130</v>
      </c>
      <c r="E26" s="65" t="s">
        <v>128</v>
      </c>
      <c r="F26" s="66">
        <v>0</v>
      </c>
      <c r="G26" s="66">
        <v>0</v>
      </c>
      <c r="H26" s="66">
        <v>0</v>
      </c>
      <c r="I26" s="32">
        <v>0</v>
      </c>
    </row>
    <row r="27" spans="1:9" x14ac:dyDescent="0.25">
      <c r="A27" s="27" t="s">
        <v>50</v>
      </c>
      <c r="B27" s="62" t="s">
        <v>191</v>
      </c>
      <c r="C27" s="63" t="s">
        <v>126</v>
      </c>
      <c r="D27" s="64" t="s">
        <v>127</v>
      </c>
      <c r="E27" s="65" t="s">
        <v>128</v>
      </c>
      <c r="F27" s="66">
        <v>0</v>
      </c>
      <c r="G27" s="66">
        <v>0</v>
      </c>
      <c r="H27" s="66">
        <v>0</v>
      </c>
      <c r="I27" s="32">
        <v>0</v>
      </c>
    </row>
    <row r="28" spans="1:9" x14ac:dyDescent="0.25">
      <c r="A28" s="27" t="s">
        <v>50</v>
      </c>
      <c r="B28" s="62" t="s">
        <v>192</v>
      </c>
      <c r="C28" s="63" t="s">
        <v>126</v>
      </c>
      <c r="D28" s="70" t="s">
        <v>130</v>
      </c>
      <c r="E28" s="65" t="s">
        <v>128</v>
      </c>
      <c r="F28" s="66">
        <v>0</v>
      </c>
      <c r="G28" s="66">
        <v>0</v>
      </c>
      <c r="H28" s="66">
        <v>0</v>
      </c>
      <c r="I28" s="32">
        <v>0</v>
      </c>
    </row>
    <row r="29" spans="1:9" x14ac:dyDescent="0.25">
      <c r="A29" s="27" t="s">
        <v>50</v>
      </c>
      <c r="B29" s="62" t="s">
        <v>193</v>
      </c>
      <c r="C29" s="63" t="s">
        <v>126</v>
      </c>
      <c r="D29" s="64" t="s">
        <v>130</v>
      </c>
      <c r="E29" s="65" t="s">
        <v>128</v>
      </c>
      <c r="F29" s="66">
        <v>0</v>
      </c>
      <c r="G29" s="66">
        <v>0</v>
      </c>
      <c r="H29" s="66">
        <v>0</v>
      </c>
      <c r="I29" s="32">
        <v>0</v>
      </c>
    </row>
    <row r="30" spans="1:9" x14ac:dyDescent="0.25">
      <c r="A30" s="27" t="s">
        <v>50</v>
      </c>
      <c r="B30" s="62" t="s">
        <v>193</v>
      </c>
      <c r="C30" s="63" t="s">
        <v>126</v>
      </c>
      <c r="D30" s="64" t="s">
        <v>127</v>
      </c>
      <c r="E30" s="65" t="s">
        <v>128</v>
      </c>
      <c r="F30" s="66">
        <v>0</v>
      </c>
      <c r="G30" s="66">
        <v>0</v>
      </c>
      <c r="H30" s="66">
        <v>0</v>
      </c>
      <c r="I30" s="72">
        <v>0</v>
      </c>
    </row>
    <row r="31" spans="1:9" x14ac:dyDescent="0.25">
      <c r="A31" s="27" t="s">
        <v>50</v>
      </c>
      <c r="B31" s="62" t="s">
        <v>194</v>
      </c>
      <c r="C31" s="63" t="s">
        <v>126</v>
      </c>
      <c r="D31" s="70" t="s">
        <v>130</v>
      </c>
      <c r="E31" s="65" t="s">
        <v>128</v>
      </c>
      <c r="F31" s="66">
        <v>0</v>
      </c>
      <c r="G31" s="66">
        <v>0</v>
      </c>
      <c r="H31" s="66">
        <v>0</v>
      </c>
      <c r="I31" s="72">
        <v>0</v>
      </c>
    </row>
    <row r="32" spans="1:9" x14ac:dyDescent="0.25">
      <c r="A32" s="27" t="s">
        <v>50</v>
      </c>
      <c r="B32" s="62" t="s">
        <v>195</v>
      </c>
      <c r="C32" s="63" t="s">
        <v>126</v>
      </c>
      <c r="D32" s="64" t="s">
        <v>130</v>
      </c>
      <c r="E32" s="65" t="s">
        <v>128</v>
      </c>
      <c r="F32" s="66">
        <v>0</v>
      </c>
      <c r="G32" s="66">
        <v>0</v>
      </c>
      <c r="H32" s="66">
        <v>0</v>
      </c>
      <c r="I32" s="72">
        <v>0</v>
      </c>
    </row>
    <row r="33" spans="1:9" x14ac:dyDescent="0.25">
      <c r="A33" s="27" t="s">
        <v>50</v>
      </c>
      <c r="B33" s="62" t="s">
        <v>195</v>
      </c>
      <c r="C33" s="63" t="s">
        <v>126</v>
      </c>
      <c r="D33" s="70" t="s">
        <v>127</v>
      </c>
      <c r="E33" s="65" t="s">
        <v>128</v>
      </c>
      <c r="F33" s="66">
        <v>0</v>
      </c>
      <c r="G33" s="66">
        <v>0</v>
      </c>
      <c r="H33" s="66">
        <v>0</v>
      </c>
      <c r="I33" s="72">
        <v>0</v>
      </c>
    </row>
    <row r="34" spans="1:9" x14ac:dyDescent="0.25">
      <c r="A34" s="27" t="s">
        <v>50</v>
      </c>
      <c r="B34" s="62" t="s">
        <v>196</v>
      </c>
      <c r="C34" s="63" t="s">
        <v>126</v>
      </c>
      <c r="D34" s="70" t="s">
        <v>127</v>
      </c>
      <c r="E34" s="65" t="s">
        <v>128</v>
      </c>
      <c r="F34" s="66">
        <v>0</v>
      </c>
      <c r="G34" s="66">
        <v>0</v>
      </c>
      <c r="H34" s="66">
        <v>0</v>
      </c>
      <c r="I34" s="72">
        <v>0</v>
      </c>
    </row>
    <row r="35" spans="1:9" x14ac:dyDescent="0.25">
      <c r="A35" s="27" t="s">
        <v>50</v>
      </c>
      <c r="B35" s="62" t="s">
        <v>136</v>
      </c>
      <c r="C35" s="63" t="s">
        <v>126</v>
      </c>
      <c r="D35" s="70" t="s">
        <v>130</v>
      </c>
      <c r="E35" s="65" t="s">
        <v>128</v>
      </c>
      <c r="F35" s="66">
        <v>14</v>
      </c>
      <c r="G35" s="66">
        <v>0</v>
      </c>
      <c r="H35" s="66">
        <v>14</v>
      </c>
      <c r="I35" s="72">
        <v>0</v>
      </c>
    </row>
    <row r="36" spans="1:9" x14ac:dyDescent="0.25">
      <c r="A36" s="27" t="s">
        <v>50</v>
      </c>
      <c r="B36" s="62" t="s">
        <v>136</v>
      </c>
      <c r="C36" s="63" t="s">
        <v>126</v>
      </c>
      <c r="D36" s="70" t="s">
        <v>127</v>
      </c>
      <c r="E36" s="65" t="s">
        <v>128</v>
      </c>
      <c r="F36" s="66">
        <v>38</v>
      </c>
      <c r="G36" s="66">
        <v>0</v>
      </c>
      <c r="H36" s="66">
        <v>38</v>
      </c>
      <c r="I36" s="72">
        <v>0</v>
      </c>
    </row>
    <row r="37" spans="1:9" x14ac:dyDescent="0.25">
      <c r="A37" s="27" t="s">
        <v>50</v>
      </c>
      <c r="B37" s="62" t="s">
        <v>197</v>
      </c>
      <c r="C37" s="63" t="s">
        <v>126</v>
      </c>
      <c r="D37" s="70" t="s">
        <v>130</v>
      </c>
      <c r="E37" s="65" t="s">
        <v>128</v>
      </c>
      <c r="F37" s="66">
        <v>115</v>
      </c>
      <c r="G37" s="66">
        <v>0</v>
      </c>
      <c r="H37" s="66">
        <v>16</v>
      </c>
      <c r="I37" s="72">
        <v>99</v>
      </c>
    </row>
    <row r="38" spans="1:9" x14ac:dyDescent="0.25">
      <c r="A38" s="27" t="s">
        <v>50</v>
      </c>
      <c r="B38" s="62" t="s">
        <v>197</v>
      </c>
      <c r="C38" s="63" t="s">
        <v>126</v>
      </c>
      <c r="D38" s="70" t="s">
        <v>127</v>
      </c>
      <c r="E38" s="65" t="s">
        <v>128</v>
      </c>
      <c r="F38" s="66">
        <v>1134</v>
      </c>
      <c r="G38" s="66">
        <v>0</v>
      </c>
      <c r="H38" s="66">
        <v>405</v>
      </c>
      <c r="I38" s="72">
        <v>729</v>
      </c>
    </row>
    <row r="39" spans="1:9" x14ac:dyDescent="0.25">
      <c r="A39" s="27" t="s">
        <v>50</v>
      </c>
      <c r="B39" s="62" t="s">
        <v>174</v>
      </c>
      <c r="C39" s="63" t="s">
        <v>126</v>
      </c>
      <c r="D39" s="70" t="s">
        <v>130</v>
      </c>
      <c r="E39" s="65" t="s">
        <v>128</v>
      </c>
      <c r="F39" s="66">
        <v>1138</v>
      </c>
      <c r="G39" s="66">
        <v>185</v>
      </c>
      <c r="H39" s="66">
        <v>0</v>
      </c>
      <c r="I39" s="72">
        <v>1323</v>
      </c>
    </row>
    <row r="40" spans="1:9" x14ac:dyDescent="0.25">
      <c r="A40" s="27" t="s">
        <v>50</v>
      </c>
      <c r="B40" s="62" t="s">
        <v>174</v>
      </c>
      <c r="C40" s="63" t="s">
        <v>126</v>
      </c>
      <c r="D40" s="70" t="s">
        <v>127</v>
      </c>
      <c r="E40" s="65" t="s">
        <v>128</v>
      </c>
      <c r="F40" s="66">
        <v>1032</v>
      </c>
      <c r="G40" s="66">
        <v>129</v>
      </c>
      <c r="H40" s="66">
        <v>0</v>
      </c>
      <c r="I40" s="72">
        <v>1161</v>
      </c>
    </row>
    <row r="41" spans="1:9" x14ac:dyDescent="0.25">
      <c r="A41" s="27" t="s">
        <v>50</v>
      </c>
      <c r="B41" s="62" t="s">
        <v>198</v>
      </c>
      <c r="C41" s="63" t="s">
        <v>126</v>
      </c>
      <c r="D41" s="70" t="s">
        <v>130</v>
      </c>
      <c r="E41" s="65" t="s">
        <v>128</v>
      </c>
      <c r="F41" s="66">
        <v>2900</v>
      </c>
      <c r="G41" s="66">
        <v>0</v>
      </c>
      <c r="H41" s="66">
        <v>105</v>
      </c>
      <c r="I41" s="72">
        <v>2795</v>
      </c>
    </row>
    <row r="42" spans="1:9" x14ac:dyDescent="0.25">
      <c r="A42" s="27" t="s">
        <v>50</v>
      </c>
      <c r="B42" s="62" t="s">
        <v>198</v>
      </c>
      <c r="C42" s="63" t="s">
        <v>126</v>
      </c>
      <c r="D42" s="70" t="s">
        <v>127</v>
      </c>
      <c r="E42" s="65" t="s">
        <v>128</v>
      </c>
      <c r="F42" s="66">
        <v>1094</v>
      </c>
      <c r="G42" s="66">
        <v>0</v>
      </c>
      <c r="H42" s="66">
        <v>367</v>
      </c>
      <c r="I42" s="72">
        <v>727</v>
      </c>
    </row>
    <row r="43" spans="1:9" x14ac:dyDescent="0.25">
      <c r="A43" s="27" t="s">
        <v>50</v>
      </c>
      <c r="B43" s="62" t="s">
        <v>137</v>
      </c>
      <c r="C43" s="63" t="s">
        <v>126</v>
      </c>
      <c r="D43" s="70" t="s">
        <v>127</v>
      </c>
      <c r="E43" s="65" t="s">
        <v>128</v>
      </c>
      <c r="F43" s="66">
        <v>0</v>
      </c>
      <c r="G43" s="66">
        <v>0</v>
      </c>
      <c r="H43" s="66">
        <v>0</v>
      </c>
      <c r="I43" s="72">
        <v>0</v>
      </c>
    </row>
    <row r="44" spans="1:9" x14ac:dyDescent="0.25">
      <c r="A44" s="27" t="s">
        <v>50</v>
      </c>
      <c r="B44" s="62" t="s">
        <v>137</v>
      </c>
      <c r="C44" s="63" t="s">
        <v>126</v>
      </c>
      <c r="D44" s="64" t="s">
        <v>130</v>
      </c>
      <c r="E44" s="65" t="s">
        <v>128</v>
      </c>
      <c r="F44" s="73">
        <v>0</v>
      </c>
      <c r="G44" s="74">
        <v>0</v>
      </c>
      <c r="H44" s="74">
        <v>0</v>
      </c>
      <c r="I44" s="72">
        <v>0</v>
      </c>
    </row>
    <row r="45" spans="1:9" x14ac:dyDescent="0.25">
      <c r="A45" s="27" t="s">
        <v>50</v>
      </c>
      <c r="B45" s="62" t="s">
        <v>138</v>
      </c>
      <c r="C45" s="63" t="s">
        <v>126</v>
      </c>
      <c r="D45" s="70" t="s">
        <v>127</v>
      </c>
      <c r="E45" s="65" t="s">
        <v>128</v>
      </c>
      <c r="F45" s="73">
        <v>804</v>
      </c>
      <c r="G45" s="74">
        <v>0</v>
      </c>
      <c r="H45" s="74">
        <v>81</v>
      </c>
      <c r="I45" s="72">
        <v>723</v>
      </c>
    </row>
    <row r="46" spans="1:9" x14ac:dyDescent="0.25">
      <c r="A46" s="27" t="s">
        <v>50</v>
      </c>
      <c r="B46" s="62" t="s">
        <v>138</v>
      </c>
      <c r="C46" s="63" t="s">
        <v>126</v>
      </c>
      <c r="D46" s="70" t="s">
        <v>130</v>
      </c>
      <c r="E46" s="65" t="s">
        <v>128</v>
      </c>
      <c r="F46" s="73">
        <v>30968</v>
      </c>
      <c r="G46" s="74">
        <v>0</v>
      </c>
      <c r="H46" s="74">
        <v>4789</v>
      </c>
      <c r="I46" s="72">
        <v>26179</v>
      </c>
    </row>
    <row r="47" spans="1:9" x14ac:dyDescent="0.25">
      <c r="A47" s="27" t="s">
        <v>50</v>
      </c>
      <c r="B47" s="62" t="s">
        <v>199</v>
      </c>
      <c r="C47" s="63" t="s">
        <v>126</v>
      </c>
      <c r="D47" s="70" t="s">
        <v>130</v>
      </c>
      <c r="E47" s="65" t="s">
        <v>128</v>
      </c>
      <c r="F47" s="73">
        <v>73838</v>
      </c>
      <c r="G47" s="74">
        <v>0</v>
      </c>
      <c r="H47" s="74">
        <v>9898</v>
      </c>
      <c r="I47" s="72">
        <v>63940</v>
      </c>
    </row>
    <row r="48" spans="1:9" x14ac:dyDescent="0.25">
      <c r="A48" s="27" t="s">
        <v>50</v>
      </c>
      <c r="B48" s="62" t="s">
        <v>199</v>
      </c>
      <c r="C48" s="63" t="s">
        <v>126</v>
      </c>
      <c r="D48" s="70" t="s">
        <v>127</v>
      </c>
      <c r="E48" s="65" t="s">
        <v>128</v>
      </c>
      <c r="F48" s="73">
        <v>2293</v>
      </c>
      <c r="G48" s="74">
        <v>0</v>
      </c>
      <c r="H48" s="74">
        <v>835</v>
      </c>
      <c r="I48" s="72">
        <v>1458</v>
      </c>
    </row>
    <row r="49" spans="1:9" x14ac:dyDescent="0.25">
      <c r="A49" s="27" t="s">
        <v>50</v>
      </c>
      <c r="B49" s="62" t="s">
        <v>200</v>
      </c>
      <c r="C49" s="63" t="s">
        <v>126</v>
      </c>
      <c r="D49" s="64" t="s">
        <v>130</v>
      </c>
      <c r="E49" s="65" t="s">
        <v>128</v>
      </c>
      <c r="F49" s="66">
        <v>0</v>
      </c>
      <c r="G49" s="66">
        <v>0</v>
      </c>
      <c r="H49" s="66">
        <v>0</v>
      </c>
      <c r="I49" s="72">
        <v>0</v>
      </c>
    </row>
    <row r="50" spans="1:9" x14ac:dyDescent="0.25">
      <c r="A50" s="27" t="s">
        <v>54</v>
      </c>
      <c r="B50" s="62" t="s">
        <v>141</v>
      </c>
      <c r="C50" s="63" t="s">
        <v>126</v>
      </c>
      <c r="D50" s="64" t="s">
        <v>127</v>
      </c>
      <c r="E50" s="65" t="s">
        <v>128</v>
      </c>
      <c r="F50" s="66">
        <v>3180</v>
      </c>
      <c r="G50" s="66">
        <v>0</v>
      </c>
      <c r="H50" s="66">
        <v>211</v>
      </c>
      <c r="I50" s="72">
        <v>2969</v>
      </c>
    </row>
    <row r="51" spans="1:9" x14ac:dyDescent="0.25">
      <c r="A51" s="27" t="s">
        <v>54</v>
      </c>
      <c r="B51" s="62" t="s">
        <v>141</v>
      </c>
      <c r="C51" s="63" t="s">
        <v>126</v>
      </c>
      <c r="D51" s="64" t="s">
        <v>130</v>
      </c>
      <c r="E51" s="65" t="s">
        <v>128</v>
      </c>
      <c r="F51" s="66">
        <v>179</v>
      </c>
      <c r="G51" s="66">
        <v>0</v>
      </c>
      <c r="H51" s="66">
        <v>40</v>
      </c>
      <c r="I51" s="72">
        <v>139</v>
      </c>
    </row>
    <row r="52" spans="1:9" x14ac:dyDescent="0.25">
      <c r="A52" s="27" t="s">
        <v>54</v>
      </c>
      <c r="B52" s="62" t="s">
        <v>140</v>
      </c>
      <c r="C52" s="63" t="s">
        <v>126</v>
      </c>
      <c r="D52" s="64" t="s">
        <v>127</v>
      </c>
      <c r="E52" s="65" t="s">
        <v>128</v>
      </c>
      <c r="F52" s="66">
        <v>444</v>
      </c>
      <c r="G52" s="66">
        <v>0</v>
      </c>
      <c r="H52" s="66">
        <v>6</v>
      </c>
      <c r="I52" s="72">
        <v>438</v>
      </c>
    </row>
    <row r="53" spans="1:9" x14ac:dyDescent="0.25">
      <c r="A53" s="27" t="s">
        <v>54</v>
      </c>
      <c r="B53" s="62" t="s">
        <v>140</v>
      </c>
      <c r="C53" s="63" t="s">
        <v>126</v>
      </c>
      <c r="D53" s="64" t="s">
        <v>130</v>
      </c>
      <c r="E53" s="65" t="s">
        <v>128</v>
      </c>
      <c r="F53" s="66">
        <v>199</v>
      </c>
      <c r="G53" s="66">
        <v>91</v>
      </c>
      <c r="H53" s="66">
        <v>0</v>
      </c>
      <c r="I53" s="72">
        <v>290</v>
      </c>
    </row>
    <row r="54" spans="1:9" x14ac:dyDescent="0.25">
      <c r="A54" s="27" t="s">
        <v>54</v>
      </c>
      <c r="B54" s="62" t="s">
        <v>175</v>
      </c>
      <c r="C54" s="63" t="s">
        <v>126</v>
      </c>
      <c r="D54" s="64" t="s">
        <v>127</v>
      </c>
      <c r="E54" s="65" t="s">
        <v>128</v>
      </c>
      <c r="F54" s="66">
        <v>118</v>
      </c>
      <c r="G54" s="66">
        <v>0</v>
      </c>
      <c r="H54" s="66">
        <v>31</v>
      </c>
      <c r="I54" s="72">
        <v>87</v>
      </c>
    </row>
    <row r="55" spans="1:9" x14ac:dyDescent="0.25">
      <c r="A55" s="27" t="s">
        <v>54</v>
      </c>
      <c r="B55" s="62" t="s">
        <v>175</v>
      </c>
      <c r="C55" s="63" t="s">
        <v>126</v>
      </c>
      <c r="D55" s="64" t="s">
        <v>130</v>
      </c>
      <c r="E55" s="65" t="s">
        <v>128</v>
      </c>
      <c r="F55" s="66">
        <v>439</v>
      </c>
      <c r="G55" s="66">
        <v>0</v>
      </c>
      <c r="H55" s="66">
        <v>233</v>
      </c>
      <c r="I55" s="72">
        <v>206</v>
      </c>
    </row>
    <row r="56" spans="1:9" x14ac:dyDescent="0.25">
      <c r="A56" s="27" t="s">
        <v>59</v>
      </c>
      <c r="B56" s="62" t="s">
        <v>176</v>
      </c>
      <c r="C56" s="63" t="s">
        <v>126</v>
      </c>
      <c r="D56" s="64" t="s">
        <v>127</v>
      </c>
      <c r="E56" s="65" t="s">
        <v>128</v>
      </c>
      <c r="F56" s="66">
        <v>105</v>
      </c>
      <c r="G56" s="66">
        <v>41</v>
      </c>
      <c r="H56" s="66">
        <v>59</v>
      </c>
      <c r="I56" s="72">
        <v>87</v>
      </c>
    </row>
    <row r="57" spans="1:9" x14ac:dyDescent="0.25">
      <c r="A57" s="27" t="s">
        <v>59</v>
      </c>
      <c r="B57" s="62" t="s">
        <v>177</v>
      </c>
      <c r="C57" s="63" t="s">
        <v>126</v>
      </c>
      <c r="D57" s="64" t="s">
        <v>127</v>
      </c>
      <c r="E57" s="65" t="s">
        <v>128</v>
      </c>
      <c r="F57" s="66">
        <v>572</v>
      </c>
      <c r="G57" s="66">
        <v>281</v>
      </c>
      <c r="H57" s="66">
        <v>305</v>
      </c>
      <c r="I57" s="72">
        <v>548</v>
      </c>
    </row>
    <row r="58" spans="1:9" x14ac:dyDescent="0.25">
      <c r="A58" s="27" t="s">
        <v>71</v>
      </c>
      <c r="B58" s="62" t="s">
        <v>142</v>
      </c>
      <c r="C58" s="63" t="s">
        <v>126</v>
      </c>
      <c r="D58" s="64" t="s">
        <v>127</v>
      </c>
      <c r="E58" s="65" t="s">
        <v>128</v>
      </c>
      <c r="F58" s="66">
        <v>1166</v>
      </c>
      <c r="G58" s="66">
        <v>181</v>
      </c>
      <c r="H58" s="66">
        <v>453</v>
      </c>
      <c r="I58" s="72">
        <v>894</v>
      </c>
    </row>
    <row r="59" spans="1:9" x14ac:dyDescent="0.25">
      <c r="A59" s="27" t="s">
        <v>71</v>
      </c>
      <c r="B59" s="62" t="s">
        <v>143</v>
      </c>
      <c r="C59" s="63" t="s">
        <v>126</v>
      </c>
      <c r="D59" s="64" t="s">
        <v>127</v>
      </c>
      <c r="E59" s="65" t="s">
        <v>128</v>
      </c>
      <c r="F59" s="66">
        <v>374</v>
      </c>
      <c r="G59" s="66">
        <v>62</v>
      </c>
      <c r="H59" s="66">
        <v>124</v>
      </c>
      <c r="I59" s="72">
        <v>312</v>
      </c>
    </row>
    <row r="60" spans="1:9" x14ac:dyDescent="0.25">
      <c r="A60" s="27" t="s">
        <v>71</v>
      </c>
      <c r="B60" s="62" t="s">
        <v>144</v>
      </c>
      <c r="C60" s="63" t="s">
        <v>126</v>
      </c>
      <c r="D60" s="64" t="s">
        <v>127</v>
      </c>
      <c r="E60" s="65" t="s">
        <v>128</v>
      </c>
      <c r="F60" s="66">
        <v>11</v>
      </c>
      <c r="G60" s="66">
        <v>2</v>
      </c>
      <c r="H60" s="66">
        <v>3</v>
      </c>
      <c r="I60" s="72">
        <v>10</v>
      </c>
    </row>
    <row r="61" spans="1:9" x14ac:dyDescent="0.25">
      <c r="A61" s="27" t="s">
        <v>71</v>
      </c>
      <c r="B61" s="62" t="s">
        <v>179</v>
      </c>
      <c r="C61" s="63" t="s">
        <v>126</v>
      </c>
      <c r="D61" s="64" t="s">
        <v>127</v>
      </c>
      <c r="E61" s="65" t="s">
        <v>128</v>
      </c>
      <c r="F61" s="66">
        <v>1363</v>
      </c>
      <c r="G61" s="66">
        <v>541</v>
      </c>
      <c r="H61" s="66">
        <v>708</v>
      </c>
      <c r="I61" s="72">
        <v>1196</v>
      </c>
    </row>
    <row r="62" spans="1:9" x14ac:dyDescent="0.25">
      <c r="A62" s="27" t="s">
        <v>71</v>
      </c>
      <c r="B62" s="62" t="s">
        <v>143</v>
      </c>
      <c r="C62" s="63" t="s">
        <v>126</v>
      </c>
      <c r="D62" s="64" t="s">
        <v>129</v>
      </c>
      <c r="E62" s="65" t="s">
        <v>128</v>
      </c>
      <c r="F62" s="66">
        <v>100</v>
      </c>
      <c r="G62" s="66">
        <v>9</v>
      </c>
      <c r="H62" s="66">
        <v>20</v>
      </c>
      <c r="I62" s="72">
        <v>89</v>
      </c>
    </row>
    <row r="63" spans="1:9" x14ac:dyDescent="0.25">
      <c r="A63" s="27" t="s">
        <v>71</v>
      </c>
      <c r="B63" s="62" t="s">
        <v>144</v>
      </c>
      <c r="C63" s="63" t="s">
        <v>126</v>
      </c>
      <c r="D63" s="64" t="s">
        <v>129</v>
      </c>
      <c r="E63" s="65" t="s">
        <v>128</v>
      </c>
      <c r="F63" s="66">
        <v>6</v>
      </c>
      <c r="G63" s="66">
        <v>0</v>
      </c>
      <c r="H63" s="66">
        <v>3</v>
      </c>
      <c r="I63" s="72">
        <v>3</v>
      </c>
    </row>
    <row r="64" spans="1:9" x14ac:dyDescent="0.25">
      <c r="A64" s="27" t="s">
        <v>71</v>
      </c>
      <c r="B64" s="62" t="s">
        <v>142</v>
      </c>
      <c r="C64" s="63" t="s">
        <v>126</v>
      </c>
      <c r="D64" s="64" t="s">
        <v>130</v>
      </c>
      <c r="E64" s="65" t="s">
        <v>128</v>
      </c>
      <c r="F64" s="66">
        <v>0</v>
      </c>
      <c r="G64" s="66">
        <v>111</v>
      </c>
      <c r="H64" s="66">
        <v>14</v>
      </c>
      <c r="I64" s="72">
        <v>97</v>
      </c>
    </row>
    <row r="65" spans="1:9" x14ac:dyDescent="0.25">
      <c r="A65" s="27" t="s">
        <v>71</v>
      </c>
      <c r="B65" s="62" t="s">
        <v>143</v>
      </c>
      <c r="C65" s="63" t="s">
        <v>126</v>
      </c>
      <c r="D65" s="64" t="s">
        <v>130</v>
      </c>
      <c r="E65" s="65" t="s">
        <v>128</v>
      </c>
      <c r="F65" s="66">
        <v>0</v>
      </c>
      <c r="G65" s="66">
        <v>31</v>
      </c>
      <c r="H65" s="66">
        <v>0</v>
      </c>
      <c r="I65" s="72">
        <v>31</v>
      </c>
    </row>
    <row r="66" spans="1:9" x14ac:dyDescent="0.25">
      <c r="A66" s="27" t="s">
        <v>71</v>
      </c>
      <c r="B66" s="62" t="s">
        <v>144</v>
      </c>
      <c r="C66" s="63" t="s">
        <v>126</v>
      </c>
      <c r="D66" s="64" t="s">
        <v>130</v>
      </c>
      <c r="E66" s="65" t="s">
        <v>128</v>
      </c>
      <c r="F66" s="66">
        <v>0</v>
      </c>
      <c r="G66" s="66">
        <v>9</v>
      </c>
      <c r="H66" s="66">
        <v>0</v>
      </c>
      <c r="I66" s="72">
        <v>9</v>
      </c>
    </row>
    <row r="67" spans="1:9" x14ac:dyDescent="0.25">
      <c r="A67" s="27" t="s">
        <v>71</v>
      </c>
      <c r="B67" s="62" t="s">
        <v>179</v>
      </c>
      <c r="C67" s="63" t="s">
        <v>126</v>
      </c>
      <c r="D67" s="64" t="s">
        <v>130</v>
      </c>
      <c r="E67" s="65" t="s">
        <v>128</v>
      </c>
      <c r="F67" s="66">
        <v>0</v>
      </c>
      <c r="G67" s="66">
        <v>152</v>
      </c>
      <c r="H67" s="66">
        <v>25</v>
      </c>
      <c r="I67" s="72">
        <v>127</v>
      </c>
    </row>
    <row r="68" spans="1:9" x14ac:dyDescent="0.25">
      <c r="A68" s="27" t="s">
        <v>77</v>
      </c>
      <c r="B68" s="62" t="s">
        <v>139</v>
      </c>
      <c r="C68" s="63" t="s">
        <v>126</v>
      </c>
      <c r="D68" s="64" t="s">
        <v>127</v>
      </c>
      <c r="E68" s="65" t="s">
        <v>128</v>
      </c>
      <c r="F68" s="66">
        <v>1712</v>
      </c>
      <c r="G68" s="66">
        <v>264</v>
      </c>
      <c r="H68" s="66">
        <v>529</v>
      </c>
      <c r="I68" s="72">
        <v>1447</v>
      </c>
    </row>
    <row r="69" spans="1:9" x14ac:dyDescent="0.25">
      <c r="A69" s="27" t="s">
        <v>77</v>
      </c>
      <c r="B69" s="62" t="s">
        <v>137</v>
      </c>
      <c r="C69" s="63" t="s">
        <v>126</v>
      </c>
      <c r="D69" s="64" t="s">
        <v>127</v>
      </c>
      <c r="E69" s="65" t="s">
        <v>128</v>
      </c>
      <c r="F69" s="66">
        <v>1209</v>
      </c>
      <c r="G69" s="66">
        <v>235</v>
      </c>
      <c r="H69" s="66">
        <v>349</v>
      </c>
      <c r="I69" s="72">
        <v>1095</v>
      </c>
    </row>
    <row r="70" spans="1:9" x14ac:dyDescent="0.25">
      <c r="A70" s="27" t="s">
        <v>77</v>
      </c>
      <c r="B70" s="62" t="s">
        <v>145</v>
      </c>
      <c r="C70" s="63" t="s">
        <v>126</v>
      </c>
      <c r="D70" s="64" t="s">
        <v>127</v>
      </c>
      <c r="E70" s="65" t="s">
        <v>128</v>
      </c>
      <c r="F70" s="66">
        <v>668</v>
      </c>
      <c r="G70" s="66">
        <v>192</v>
      </c>
      <c r="H70" s="66">
        <v>219</v>
      </c>
      <c r="I70" s="72">
        <v>641</v>
      </c>
    </row>
    <row r="71" spans="1:9" x14ac:dyDescent="0.25">
      <c r="A71" s="75" t="s">
        <v>170</v>
      </c>
      <c r="B71" s="62" t="s">
        <v>146</v>
      </c>
      <c r="C71" s="63" t="s">
        <v>126</v>
      </c>
      <c r="D71" s="64" t="s">
        <v>127</v>
      </c>
      <c r="E71" s="65" t="s">
        <v>128</v>
      </c>
      <c r="F71" s="66">
        <v>1963</v>
      </c>
      <c r="G71" s="66">
        <v>343</v>
      </c>
      <c r="H71" s="66">
        <v>125</v>
      </c>
      <c r="I71" s="72">
        <v>2181</v>
      </c>
    </row>
    <row r="72" spans="1:9" x14ac:dyDescent="0.25">
      <c r="A72" s="27" t="s">
        <v>211</v>
      </c>
      <c r="B72" s="62" t="s">
        <v>212</v>
      </c>
      <c r="C72" s="63" t="s">
        <v>126</v>
      </c>
      <c r="D72" s="64" t="s">
        <v>127</v>
      </c>
      <c r="E72" s="65" t="s">
        <v>128</v>
      </c>
      <c r="F72" s="66">
        <v>119</v>
      </c>
      <c r="G72" s="66">
        <v>276</v>
      </c>
      <c r="H72" s="66">
        <v>16</v>
      </c>
      <c r="I72" s="72">
        <v>379</v>
      </c>
    </row>
    <row r="73" spans="1:9" x14ac:dyDescent="0.25">
      <c r="A73" s="27" t="s">
        <v>208</v>
      </c>
      <c r="B73" s="62" t="s">
        <v>209</v>
      </c>
      <c r="C73" s="63" t="s">
        <v>126</v>
      </c>
      <c r="D73" s="64" t="s">
        <v>130</v>
      </c>
      <c r="E73" s="65" t="s">
        <v>128</v>
      </c>
      <c r="F73" s="66">
        <v>151</v>
      </c>
      <c r="G73" s="66">
        <v>31</v>
      </c>
      <c r="H73" s="66">
        <v>38</v>
      </c>
      <c r="I73" s="72">
        <v>144</v>
      </c>
    </row>
    <row r="74" spans="1:9" x14ac:dyDescent="0.25">
      <c r="A74" s="27" t="s">
        <v>208</v>
      </c>
      <c r="B74" s="62" t="s">
        <v>209</v>
      </c>
      <c r="C74" s="63" t="s">
        <v>126</v>
      </c>
      <c r="D74" s="64" t="s">
        <v>210</v>
      </c>
      <c r="E74" s="65" t="s">
        <v>128</v>
      </c>
      <c r="F74" s="66">
        <v>19</v>
      </c>
      <c r="G74" s="66">
        <v>10</v>
      </c>
      <c r="H74" s="66">
        <v>16</v>
      </c>
      <c r="I74" s="72">
        <v>13</v>
      </c>
    </row>
    <row r="75" spans="1:9" x14ac:dyDescent="0.25">
      <c r="A75" s="27" t="s">
        <v>108</v>
      </c>
      <c r="B75" s="62" t="s">
        <v>147</v>
      </c>
      <c r="C75" s="63" t="s">
        <v>131</v>
      </c>
      <c r="D75" s="64" t="s">
        <v>127</v>
      </c>
      <c r="E75" s="65" t="s">
        <v>128</v>
      </c>
      <c r="F75" s="66">
        <v>282</v>
      </c>
      <c r="G75" s="66">
        <v>29</v>
      </c>
      <c r="H75" s="66">
        <v>59</v>
      </c>
      <c r="I75" s="72">
        <v>252</v>
      </c>
    </row>
    <row r="76" spans="1:9" x14ac:dyDescent="0.25">
      <c r="A76" s="89" t="s">
        <v>108</v>
      </c>
      <c r="B76" s="62" t="s">
        <v>148</v>
      </c>
      <c r="C76" s="63" t="s">
        <v>131</v>
      </c>
      <c r="D76" s="64" t="s">
        <v>127</v>
      </c>
      <c r="E76" s="65" t="s">
        <v>128</v>
      </c>
      <c r="F76" s="66">
        <v>35</v>
      </c>
      <c r="G76" s="66">
        <v>2</v>
      </c>
      <c r="H76" s="66">
        <v>13</v>
      </c>
      <c r="I76" s="69">
        <v>24</v>
      </c>
    </row>
    <row r="77" spans="1:9" ht="15.75" thickBot="1" x14ac:dyDescent="0.3">
      <c r="A77" s="90" t="s">
        <v>108</v>
      </c>
      <c r="B77" s="83" t="s">
        <v>149</v>
      </c>
      <c r="C77" s="84" t="s">
        <v>131</v>
      </c>
      <c r="D77" s="85" t="s">
        <v>127</v>
      </c>
      <c r="E77" s="86" t="s">
        <v>128</v>
      </c>
      <c r="F77" s="87">
        <v>103</v>
      </c>
      <c r="G77" s="87">
        <v>22</v>
      </c>
      <c r="H77" s="87">
        <v>29</v>
      </c>
      <c r="I77" s="88">
        <v>96</v>
      </c>
    </row>
    <row r="78" spans="1:9" ht="16.5" thickBot="1" x14ac:dyDescent="0.3">
      <c r="A78" s="76" t="s">
        <v>109</v>
      </c>
      <c r="B78" s="77"/>
      <c r="C78" s="78"/>
      <c r="D78" s="78"/>
      <c r="E78" s="78"/>
      <c r="F78" s="79">
        <f>SUM(F3:F77)</f>
        <v>211382</v>
      </c>
      <c r="G78" s="79">
        <f>SUM(G3:G77)</f>
        <v>4524</v>
      </c>
      <c r="H78" s="79">
        <f t="shared" ref="H78" si="0">SUM(H3:H77)</f>
        <v>25196</v>
      </c>
      <c r="I78" s="80">
        <f>SUM(I3:I77)</f>
        <v>190710</v>
      </c>
    </row>
    <row r="81" spans="6:9" x14ac:dyDescent="0.25">
      <c r="F81" s="91"/>
      <c r="G81" s="91"/>
      <c r="H81" s="91"/>
      <c r="I81" s="91"/>
    </row>
  </sheetData>
  <conditionalFormatting sqref="B3:C48">
    <cfRule type="expression" dxfId="4" priority="81">
      <formula>MOD(ROW(),2)=1</formula>
    </cfRule>
  </conditionalFormatting>
  <conditionalFormatting sqref="B53:I76">
    <cfRule type="expression" dxfId="3" priority="71">
      <formula>MOD(ROW(),2)=1</formula>
    </cfRule>
  </conditionalFormatting>
  <conditionalFormatting sqref="D7:D48 B49:D52">
    <cfRule type="expression" dxfId="2" priority="93">
      <formula>MOD(ROW(),2)=1</formula>
    </cfRule>
  </conditionalFormatting>
  <conditionalFormatting sqref="D3:I6">
    <cfRule type="expression" dxfId="1" priority="91">
      <formula>MOD(ROW(),2)=1</formula>
    </cfRule>
  </conditionalFormatting>
  <conditionalFormatting sqref="E7:I52">
    <cfRule type="expression" dxfId="0" priority="2">
      <formula>MOD(ROW(),2)=1</formula>
    </cfRule>
  </conditionalFormatting>
  <dataValidations disablePrompts="1" count="3">
    <dataValidation type="list" allowBlank="1" showInputMessage="1" showErrorMessage="1" sqref="F13:F15" xr:uid="{C6A7DFBD-288A-47FF-92C1-5D2D053323D4}">
      <formula1>"Fully Insured, Partially Self-Funded, Self-Funded"</formula1>
    </dataValidation>
    <dataValidation type="list" allowBlank="1" showInputMessage="1" showErrorMessage="1" sqref="D3" xr:uid="{F576C98C-DE30-4711-BC96-4CA2DE4BD55C}">
      <formula1>"Select Product Type, HMO, POS, EPO, PPO"</formula1>
    </dataValidation>
    <dataValidation type="whole" allowBlank="1" showInputMessage="1" showErrorMessage="1" errorTitle="Invalid Data" error="Please only enter whole numbers." sqref="F3:I3 H31:H43 G13:I15 F7:I12 F16:I29" xr:uid="{0631AE65-668C-42E4-8D0C-6DEB08F8C89A}">
      <formula1>-9223372036854770000</formula1>
      <formula2>9223372036854770000</formula2>
    </dataValidation>
  </dataValidations>
  <pageMargins left="0.7" right="0.7" top="0.75" bottom="0.75" header="0.3" footer="0.3"/>
  <pageSetup orientation="portrait" horizontalDpi="1200" verticalDpi="1200" r:id="rId1"/>
  <headerFooter>
    <oddFooter>&amp;L&amp;"Arial,Regular"&amp;12Version Date: 8/16/2024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AB 1083</vt:lpstr>
      <vt:lpstr>SB 129 On Off Exchange</vt:lpstr>
      <vt:lpstr>SB 129 MEWA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2021-03-22T20:16:03Z</dcterms:created>
  <dcterms:modified xsi:type="dcterms:W3CDTF">2024-08-19T17:53:47Z</dcterms:modified>
</cp:coreProperties>
</file>